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artage_interne\Offre de services &amp; Cofinancement\Offre de services\Outils entreprises\plan de développement\"/>
    </mc:Choice>
  </mc:AlternateContent>
  <bookViews>
    <workbookView xWindow="0" yWindow="0" windowWidth="19200" windowHeight="11205"/>
  </bookViews>
  <sheets>
    <sheet name="Présentation" sheetId="12" r:id="rId1"/>
    <sheet name="plan" sheetId="9" r:id="rId2"/>
    <sheet name="Bilan" sheetId="11" r:id="rId3"/>
  </sheets>
  <definedNames>
    <definedName name="_xlnm._FilterDatabase" localSheetId="1" hidden="1">plan!$A$6:$AN$6</definedName>
    <definedName name="Listext" localSheetId="1">#REF!</definedName>
    <definedName name="Listext">#REF!</definedName>
    <definedName name="Listint" localSheetId="1">#REF!</definedName>
    <definedName name="Listint">#REF!</definedName>
    <definedName name="_xlnm.Print_Area" localSheetId="2">Bilan!$A$1:$Y$5</definedName>
    <definedName name="_xlnm.Print_Area" localSheetId="1">plan!$B$5:$AM$58</definedName>
  </definedNames>
  <calcPr calcId="152511"/>
</workbook>
</file>

<file path=xl/calcChain.xml><?xml version="1.0" encoding="utf-8"?>
<calcChain xmlns="http://schemas.openxmlformats.org/spreadsheetml/2006/main">
  <c r="L5" i="11" l="1" a="1"/>
  <c r="L5" i="11" s="1"/>
  <c r="K5" i="11" a="1"/>
  <c r="K5" i="11" s="1"/>
  <c r="M5" i="11" l="1"/>
  <c r="P58" i="9" l="1"/>
  <c r="W8" i="9" l="1"/>
  <c r="Z8" i="9" l="1"/>
  <c r="AB8" i="9" s="1"/>
  <c r="AJ8" i="9" s="1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7" i="9"/>
  <c r="W9" i="9"/>
  <c r="Z9" i="9" s="1"/>
  <c r="AB9" i="9" s="1"/>
  <c r="AJ9" i="9" s="1"/>
  <c r="W10" i="9"/>
  <c r="Z10" i="9" s="1"/>
  <c r="AB10" i="9" s="1"/>
  <c r="AJ10" i="9" s="1"/>
  <c r="W11" i="9"/>
  <c r="Z11" i="9" s="1"/>
  <c r="AB11" i="9" s="1"/>
  <c r="AJ11" i="9" s="1"/>
  <c r="W12" i="9"/>
  <c r="Z12" i="9" s="1"/>
  <c r="AB12" i="9" s="1"/>
  <c r="AJ12" i="9" s="1"/>
  <c r="W13" i="9"/>
  <c r="Z13" i="9" s="1"/>
  <c r="AB13" i="9" s="1"/>
  <c r="AJ13" i="9" s="1"/>
  <c r="W14" i="9"/>
  <c r="Z14" i="9" s="1"/>
  <c r="AB14" i="9" s="1"/>
  <c r="AJ14" i="9" s="1"/>
  <c r="W15" i="9"/>
  <c r="Z15" i="9" s="1"/>
  <c r="AB15" i="9" s="1"/>
  <c r="AJ15" i="9" s="1"/>
  <c r="W16" i="9"/>
  <c r="Z16" i="9" s="1"/>
  <c r="AB16" i="9" s="1"/>
  <c r="AJ16" i="9" s="1"/>
  <c r="W17" i="9"/>
  <c r="Z17" i="9" s="1"/>
  <c r="AB17" i="9" s="1"/>
  <c r="AJ17" i="9" s="1"/>
  <c r="W18" i="9"/>
  <c r="Z18" i="9" s="1"/>
  <c r="AB18" i="9" s="1"/>
  <c r="AJ18" i="9" s="1"/>
  <c r="W19" i="9"/>
  <c r="Z19" i="9" s="1"/>
  <c r="AB19" i="9" s="1"/>
  <c r="AJ19" i="9" s="1"/>
  <c r="W20" i="9"/>
  <c r="Z20" i="9" s="1"/>
  <c r="AB20" i="9" s="1"/>
  <c r="AJ20" i="9" s="1"/>
  <c r="W21" i="9"/>
  <c r="Z21" i="9" s="1"/>
  <c r="AB21" i="9" s="1"/>
  <c r="AJ21" i="9" s="1"/>
  <c r="W22" i="9"/>
  <c r="Z22" i="9" s="1"/>
  <c r="AB22" i="9" s="1"/>
  <c r="AJ22" i="9" s="1"/>
  <c r="W23" i="9"/>
  <c r="Z23" i="9" s="1"/>
  <c r="AB23" i="9" s="1"/>
  <c r="AJ23" i="9" s="1"/>
  <c r="W24" i="9"/>
  <c r="Z24" i="9" s="1"/>
  <c r="AB24" i="9" s="1"/>
  <c r="AJ24" i="9" s="1"/>
  <c r="W25" i="9"/>
  <c r="Z25" i="9" s="1"/>
  <c r="AB25" i="9" s="1"/>
  <c r="AJ25" i="9" s="1"/>
  <c r="W26" i="9"/>
  <c r="Z26" i="9" s="1"/>
  <c r="AB26" i="9" s="1"/>
  <c r="AJ26" i="9" s="1"/>
  <c r="W27" i="9"/>
  <c r="Z27" i="9" s="1"/>
  <c r="AB27" i="9" s="1"/>
  <c r="AJ27" i="9" s="1"/>
  <c r="W28" i="9"/>
  <c r="Z28" i="9" s="1"/>
  <c r="AB28" i="9" s="1"/>
  <c r="AJ28" i="9" s="1"/>
  <c r="W29" i="9"/>
  <c r="Z29" i="9" s="1"/>
  <c r="AB29" i="9" s="1"/>
  <c r="AJ29" i="9" s="1"/>
  <c r="W30" i="9"/>
  <c r="Z30" i="9" s="1"/>
  <c r="AB30" i="9" s="1"/>
  <c r="AJ30" i="9" s="1"/>
  <c r="W31" i="9"/>
  <c r="Z31" i="9" s="1"/>
  <c r="AB31" i="9" s="1"/>
  <c r="AJ31" i="9" s="1"/>
  <c r="W32" i="9"/>
  <c r="Z32" i="9" s="1"/>
  <c r="AB32" i="9" s="1"/>
  <c r="AJ32" i="9" s="1"/>
  <c r="W33" i="9"/>
  <c r="Z33" i="9" s="1"/>
  <c r="AB33" i="9" s="1"/>
  <c r="AJ33" i="9" s="1"/>
  <c r="W34" i="9"/>
  <c r="Z34" i="9" s="1"/>
  <c r="AB34" i="9" s="1"/>
  <c r="AJ34" i="9" s="1"/>
  <c r="W35" i="9"/>
  <c r="Z35" i="9" s="1"/>
  <c r="AB35" i="9" s="1"/>
  <c r="AJ35" i="9" s="1"/>
  <c r="W36" i="9"/>
  <c r="Z36" i="9" s="1"/>
  <c r="AB36" i="9" s="1"/>
  <c r="AJ36" i="9" s="1"/>
  <c r="W37" i="9"/>
  <c r="Z37" i="9" s="1"/>
  <c r="AB37" i="9" s="1"/>
  <c r="AJ37" i="9" s="1"/>
  <c r="W38" i="9"/>
  <c r="Z38" i="9" s="1"/>
  <c r="AB38" i="9" s="1"/>
  <c r="AJ38" i="9" s="1"/>
  <c r="W39" i="9"/>
  <c r="Z39" i="9" s="1"/>
  <c r="AB39" i="9" s="1"/>
  <c r="AJ39" i="9" s="1"/>
  <c r="W40" i="9"/>
  <c r="Z40" i="9" s="1"/>
  <c r="AB40" i="9" s="1"/>
  <c r="AJ40" i="9" s="1"/>
  <c r="W41" i="9"/>
  <c r="Z41" i="9" s="1"/>
  <c r="AB41" i="9" s="1"/>
  <c r="AJ41" i="9" s="1"/>
  <c r="W42" i="9"/>
  <c r="Z42" i="9" s="1"/>
  <c r="AB42" i="9" s="1"/>
  <c r="AJ42" i="9" s="1"/>
  <c r="W43" i="9"/>
  <c r="Z43" i="9" s="1"/>
  <c r="AB43" i="9" s="1"/>
  <c r="AJ43" i="9" s="1"/>
  <c r="W44" i="9"/>
  <c r="Z44" i="9" s="1"/>
  <c r="AB44" i="9" s="1"/>
  <c r="AJ44" i="9" s="1"/>
  <c r="W45" i="9"/>
  <c r="Z45" i="9" s="1"/>
  <c r="AB45" i="9" s="1"/>
  <c r="AJ45" i="9" s="1"/>
  <c r="W46" i="9"/>
  <c r="Z46" i="9" s="1"/>
  <c r="AB46" i="9" s="1"/>
  <c r="AJ46" i="9" s="1"/>
  <c r="W47" i="9"/>
  <c r="Z47" i="9" s="1"/>
  <c r="AB47" i="9" s="1"/>
  <c r="AJ47" i="9" s="1"/>
  <c r="W48" i="9"/>
  <c r="Z48" i="9" s="1"/>
  <c r="AB48" i="9" s="1"/>
  <c r="AJ48" i="9" s="1"/>
  <c r="W49" i="9"/>
  <c r="Z49" i="9" s="1"/>
  <c r="AB49" i="9" s="1"/>
  <c r="AJ49" i="9" s="1"/>
  <c r="W50" i="9"/>
  <c r="Z50" i="9" s="1"/>
  <c r="AB50" i="9" s="1"/>
  <c r="AJ50" i="9" s="1"/>
  <c r="W51" i="9"/>
  <c r="Z51" i="9" s="1"/>
  <c r="AB51" i="9" s="1"/>
  <c r="AJ51" i="9" s="1"/>
  <c r="W52" i="9"/>
  <c r="Z52" i="9" s="1"/>
  <c r="AB52" i="9" s="1"/>
  <c r="AJ52" i="9" s="1"/>
  <c r="W53" i="9"/>
  <c r="Z53" i="9" s="1"/>
  <c r="AB53" i="9" s="1"/>
  <c r="AJ53" i="9" s="1"/>
  <c r="W54" i="9"/>
  <c r="Z54" i="9" s="1"/>
  <c r="AB54" i="9" s="1"/>
  <c r="AJ54" i="9" s="1"/>
  <c r="W55" i="9"/>
  <c r="Z55" i="9" s="1"/>
  <c r="AB55" i="9" s="1"/>
  <c r="AJ55" i="9" s="1"/>
  <c r="W56" i="9"/>
  <c r="Z56" i="9" s="1"/>
  <c r="AB56" i="9" s="1"/>
  <c r="AJ56" i="9" s="1"/>
  <c r="W57" i="9"/>
  <c r="Z57" i="9" s="1"/>
  <c r="AB57" i="9" s="1"/>
  <c r="AJ57" i="9" s="1"/>
  <c r="W7" i="9"/>
  <c r="Z7" i="9" s="1"/>
  <c r="AB7" i="9" s="1"/>
  <c r="AJ7" i="9" s="1"/>
  <c r="D5" i="11" l="1"/>
  <c r="G5" i="11"/>
  <c r="F5" i="11"/>
  <c r="E5" i="11"/>
  <c r="C5" i="11"/>
  <c r="B5" i="11"/>
  <c r="W5" i="11"/>
  <c r="V5" i="11"/>
  <c r="U5" i="11"/>
  <c r="T5" i="11"/>
  <c r="S5" i="11"/>
  <c r="R5" i="11"/>
  <c r="P5" i="11"/>
  <c r="N5" i="11"/>
  <c r="I5" i="11"/>
  <c r="H5" i="11"/>
  <c r="A5" i="11"/>
  <c r="X5" i="11" l="1"/>
  <c r="Q58" i="9"/>
  <c r="AE58" i="9" l="1"/>
  <c r="AF58" i="9"/>
  <c r="AG58" i="9"/>
  <c r="AH58" i="9"/>
  <c r="AI58" i="9"/>
  <c r="AD58" i="9"/>
  <c r="AA58" i="9"/>
  <c r="Y58" i="9"/>
  <c r="J5" i="11" l="1"/>
  <c r="O5" i="11"/>
  <c r="C58" i="9"/>
  <c r="AB58" i="9"/>
  <c r="Z58" i="9"/>
  <c r="Q5" i="11" l="1"/>
  <c r="AJ58" i="9" l="1"/>
</calcChain>
</file>

<file path=xl/comments1.xml><?xml version="1.0" encoding="utf-8"?>
<comments xmlns="http://schemas.openxmlformats.org/spreadsheetml/2006/main">
  <authors>
    <author>Lola MOREAU</author>
  </authors>
  <commentList>
    <comment ref="Z6" authorId="0" shapeId="0">
      <text>
        <r>
          <rPr>
            <b/>
            <sz val="9"/>
            <color indexed="81"/>
            <rFont val="Tahoma"/>
            <family val="2"/>
          </rPr>
          <t>AIDE :
Cellules de calcul automatique :
taux horaire brut chargé x nombre d'heures réalisées
Si la formation se déroule hors temps de travail, le salaire n'est pas valorisable.</t>
        </r>
      </text>
    </comment>
    <comment ref="AB6" authorId="0" shapeId="0">
      <text>
        <r>
          <rPr>
            <b/>
            <sz val="9"/>
            <color indexed="81"/>
            <rFont val="Tahoma"/>
            <family val="2"/>
          </rPr>
          <t>AIDE :
Cellules de calcul automatique.
Somme de coût pédagogique + coût des salaires + coûts annexes</t>
        </r>
      </text>
    </comment>
    <comment ref="AJ6" authorId="0" shapeId="0">
      <text>
        <r>
          <rPr>
            <b/>
            <sz val="10"/>
            <color indexed="81"/>
            <rFont val="Calibri"/>
            <family val="2"/>
          </rPr>
          <t>AIDE :
Cellules de calcul automatique.
Calcule la différence entre le cout total de la formation et les remboursements perçus.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6" authorId="0" shapeId="0">
      <text>
        <r>
          <rPr>
            <b/>
            <sz val="10"/>
            <color indexed="81"/>
            <rFont val="Calibri"/>
            <family val="2"/>
          </rPr>
          <t>AIDE :
Cette information a pour objectif de vous aider dans le suivi de votre plan.
L'onglet bilan est alimenté par les formations 'en attente de remboursement" et "clôturée".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<sst xmlns="http://schemas.openxmlformats.org/spreadsheetml/2006/main" count="122" uniqueCount="120">
  <si>
    <t>Oui</t>
  </si>
  <si>
    <t>Non</t>
  </si>
  <si>
    <t>Domaine de formation</t>
  </si>
  <si>
    <t>Lieu</t>
  </si>
  <si>
    <t>Date de début</t>
  </si>
  <si>
    <t>Date de fin</t>
  </si>
  <si>
    <t>Commentaire</t>
  </si>
  <si>
    <t>Nom du salarié</t>
  </si>
  <si>
    <t>Prénom du salarié</t>
  </si>
  <si>
    <t>Individuelle</t>
  </si>
  <si>
    <t>Collective</t>
  </si>
  <si>
    <t>Sur temps de travail</t>
  </si>
  <si>
    <t>Hors temps de travail</t>
  </si>
  <si>
    <t>Interne</t>
  </si>
  <si>
    <t>COUTS</t>
  </si>
  <si>
    <t>FINANCEMENTS</t>
  </si>
  <si>
    <t>BENEFICIAIRES</t>
  </si>
  <si>
    <t>FORMATIONS</t>
  </si>
  <si>
    <t>Organisme ou formateur interne</t>
  </si>
  <si>
    <t>Nombre d'heures prévues</t>
  </si>
  <si>
    <t>Nombre d'heures réalisées</t>
  </si>
  <si>
    <t>Intitulé de la formation</t>
  </si>
  <si>
    <t>F</t>
  </si>
  <si>
    <t>H</t>
  </si>
  <si>
    <t>BILAN</t>
  </si>
  <si>
    <t>Total dépenses</t>
  </si>
  <si>
    <t>Total stagiaires</t>
  </si>
  <si>
    <t>Couts pédagogiques</t>
  </si>
  <si>
    <t>Salaires</t>
  </si>
  <si>
    <t>Frais annexes</t>
  </si>
  <si>
    <t>Total remboursements</t>
  </si>
  <si>
    <t>Remboursé professionnalisation</t>
  </si>
  <si>
    <t>Remboursé  CPF</t>
  </si>
  <si>
    <t>Remboursé plan mutualisé</t>
  </si>
  <si>
    <t>Remboursé versement volontaire</t>
  </si>
  <si>
    <t>Remboursé autre</t>
  </si>
  <si>
    <t>Mme</t>
  </si>
  <si>
    <t>M.</t>
  </si>
  <si>
    <t>Non obligatoires</t>
  </si>
  <si>
    <t>Obligatoires</t>
  </si>
  <si>
    <t>Externe</t>
  </si>
  <si>
    <t>Attestation de formation</t>
  </si>
  <si>
    <t>CQP</t>
  </si>
  <si>
    <t>Présentiel</t>
  </si>
  <si>
    <t>E-Learning</t>
  </si>
  <si>
    <t>Mixte</t>
  </si>
  <si>
    <t>En situation de travail</t>
  </si>
  <si>
    <t>Autre</t>
  </si>
  <si>
    <t>Plan</t>
  </si>
  <si>
    <t>CPF</t>
  </si>
  <si>
    <t>Pro-A</t>
  </si>
  <si>
    <t>Ct. Professionnalisation</t>
  </si>
  <si>
    <t>VAE</t>
  </si>
  <si>
    <t>En cours</t>
  </si>
  <si>
    <t>A planifier</t>
  </si>
  <si>
    <t>Reportée (dâtes non définies)</t>
  </si>
  <si>
    <t>En attente de remboursement</t>
  </si>
  <si>
    <t>Clôturée</t>
  </si>
  <si>
    <t>Annulée</t>
  </si>
  <si>
    <t>SUIVI</t>
  </si>
  <si>
    <t>Attestation de présence reçue</t>
  </si>
  <si>
    <t>Prévisionnel</t>
  </si>
  <si>
    <t>Taux horaire brut + charges</t>
  </si>
  <si>
    <t>Service / établissement / département ...</t>
  </si>
  <si>
    <t>Total heures :</t>
  </si>
  <si>
    <t>compteur</t>
  </si>
  <si>
    <t>Important</t>
  </si>
  <si>
    <t>Moyen</t>
  </si>
  <si>
    <t>Faible</t>
  </si>
  <si>
    <t>NOMBRE DE FORMATIONS</t>
  </si>
  <si>
    <t>NOMBRE DE SALARIES FORMES PAR CSP</t>
  </si>
  <si>
    <t>MONTANT DES COUTS PAR POSTE DE DEPENSES</t>
  </si>
  <si>
    <t>MONTANT DES REMBOURSEMENTS PAR CONTRIBUTION</t>
  </si>
  <si>
    <t>Plan de développement année 20XX</t>
  </si>
  <si>
    <t>PAR SEXE</t>
  </si>
  <si>
    <t>Ouvrier</t>
  </si>
  <si>
    <t>Employé</t>
  </si>
  <si>
    <t>Agent de maîtrise</t>
  </si>
  <si>
    <t>Ingénieur et cadre</t>
  </si>
  <si>
    <t>CCN</t>
  </si>
  <si>
    <t>Employés</t>
  </si>
  <si>
    <t>Agents de maitrise</t>
  </si>
  <si>
    <t>Ingénieurs et cadres</t>
  </si>
  <si>
    <t>Remboursé versement conventionnel</t>
  </si>
  <si>
    <t>Nbe total d'heures de formation réalisées</t>
  </si>
  <si>
    <t>Ouvriers</t>
  </si>
  <si>
    <t>Priorité*</t>
  </si>
  <si>
    <t>Individuelle/
Collective*</t>
  </si>
  <si>
    <t>Sanction visée*</t>
  </si>
  <si>
    <t>Formation interne/externe*</t>
  </si>
  <si>
    <t>Modalité*</t>
  </si>
  <si>
    <r>
      <t xml:space="preserve">Organisation* 
</t>
    </r>
    <r>
      <rPr>
        <sz val="11"/>
        <color indexed="23"/>
        <rFont val="Calibri"/>
        <family val="2"/>
      </rPr>
      <t>(les formations obligatoires doivent être organisées sur le temps de travail)</t>
    </r>
  </si>
  <si>
    <t>Dispositif de mise en oeuvre*</t>
  </si>
  <si>
    <t>Remboursement OPCA demandé*</t>
  </si>
  <si>
    <t>Etat formation*</t>
  </si>
  <si>
    <t>Evaluation réalisée*</t>
  </si>
  <si>
    <t>Le bilan tient compte uniquement des formations dont le statut est "cloturé" ou en "attente de remboursement"
Il est automatiquement alimenté par l'onglet "plan de formation"</t>
  </si>
  <si>
    <t>RAISON SOCIALE DE L'ENTREPRISE</t>
  </si>
  <si>
    <t>Age min</t>
  </si>
  <si>
    <t>Age max</t>
  </si>
  <si>
    <t>Age moyen</t>
  </si>
  <si>
    <t>PAR AGE</t>
  </si>
  <si>
    <t>Civilité*
(B)</t>
  </si>
  <si>
    <t>Age
(B)</t>
  </si>
  <si>
    <t>CSP*
(B)</t>
  </si>
  <si>
    <t>Formation obligatoire*
(B)</t>
  </si>
  <si>
    <t>Coût pédagogique  de la formation
(B)</t>
  </si>
  <si>
    <t>Coût total de la formation
(B)</t>
  </si>
  <si>
    <t>Remboursé pro
(B)</t>
  </si>
  <si>
    <t>Remboursé  CPF
(B)</t>
  </si>
  <si>
    <t>Remboursé plan mutualisé
(B)</t>
  </si>
  <si>
    <t>Remboursé conventionnelle (branches urbain, DCHD,...)
(B)</t>
  </si>
  <si>
    <t>Remboursé versement volontaire
(B)</t>
  </si>
  <si>
    <t>Remboursé autre types de versements
(B)</t>
  </si>
  <si>
    <t>Reste à charge</t>
  </si>
  <si>
    <r>
      <t xml:space="preserve">Coût des salaires </t>
    </r>
    <r>
      <rPr>
        <sz val="11"/>
        <color rgb="FF00AEBD"/>
        <rFont val="Calibri"/>
        <family val="2"/>
      </rPr>
      <t xml:space="preserve">(si formation sur temps de travail)
</t>
    </r>
    <r>
      <rPr>
        <b/>
        <sz val="11"/>
        <color rgb="FF00AEBD"/>
        <rFont val="Calibri"/>
        <family val="2"/>
      </rPr>
      <t>(</t>
    </r>
    <r>
      <rPr>
        <b/>
        <sz val="12"/>
        <color rgb="FF00AEBD"/>
        <rFont val="Calibri"/>
        <family val="2"/>
      </rPr>
      <t>B)</t>
    </r>
  </si>
  <si>
    <r>
      <t xml:space="preserve">Coûts annexes </t>
    </r>
    <r>
      <rPr>
        <sz val="11"/>
        <color rgb="FF00AEBD"/>
        <rFont val="Calibri"/>
        <family val="2"/>
      </rPr>
      <t xml:space="preserve">(repas, hôtels…)
</t>
    </r>
    <r>
      <rPr>
        <b/>
        <sz val="12"/>
        <color rgb="FF00AEBD"/>
        <rFont val="Calibri"/>
        <family val="2"/>
      </rPr>
      <t>(B)</t>
    </r>
  </si>
  <si>
    <r>
      <t xml:space="preserve">Avant l'utilisation de cette trame de plan de développement des compétences, nous vous invitons à prendre connaissance de nos conseils dans l'onglet présentation.
</t>
    </r>
    <r>
      <rPr>
        <sz val="14"/>
        <color rgb="FF80BC00"/>
        <rFont val="Arial"/>
        <family val="2"/>
      </rPr>
      <t xml:space="preserve">
</t>
    </r>
    <r>
      <rPr>
        <sz val="12"/>
        <color rgb="FF80BC00"/>
        <rFont val="Arial"/>
        <family val="2"/>
      </rPr>
      <t>&gt; Les cellules notées d'un astérisque (*) indiquent des propositions par liste déroulante
&gt; Les cellules notées d'un "B" indiquent les données reprises dans l'onglet "Bilan"</t>
    </r>
  </si>
  <si>
    <t>Diplôme ou Titre</t>
  </si>
  <si>
    <t>Ct. Apprentissage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</si>
</sst>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[$€];[Red]\-#,##0.00\ [$€]"/>
    <numFmt numFmtId="165" formatCode="_-* #,##0.00\ [$€-40C]_-;\-* #,##0.00\ [$€-40C]_-;_-* &quot;-&quot;??\ [$€-40C]_-;_-@_-"/>
    <numFmt numFmtId="166" formatCode="_-* #,##0\ &quot;€&quot;_-;\-* #,##0\ &quot;€&quot;_-;_-* &quot;-&quot;??\ &quot;€&quot;_-;_-@_-"/>
  </numFmts>
  <fonts count="5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0"/>
      <name val="Arial"/>
      <family val="2"/>
    </font>
    <font>
      <sz val="10"/>
      <name val="Genev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</font>
    <font>
      <sz val="8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sz val="16"/>
      <name val="Arial"/>
      <family val="2"/>
    </font>
    <font>
      <sz val="11"/>
      <color indexed="23"/>
      <name val="Calibri"/>
      <family val="2"/>
    </font>
    <font>
      <b/>
      <sz val="10"/>
      <color indexed="81"/>
      <name val="Calibri"/>
      <family val="2"/>
    </font>
    <font>
      <sz val="11"/>
      <color theme="1"/>
      <name val="Calibri"/>
      <family val="2"/>
      <scheme val="minor"/>
    </font>
    <font>
      <sz val="10"/>
      <color rgb="FFFF00FF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2"/>
      <color theme="0" tint="-0.499984740745262"/>
      <name val="Calibri"/>
      <family val="2"/>
    </font>
    <font>
      <b/>
      <sz val="12"/>
      <color theme="1"/>
      <name val="Calibri"/>
      <family val="2"/>
    </font>
    <font>
      <sz val="14"/>
      <color rgb="FFFF00FF"/>
      <name val="Calibri"/>
      <family val="2"/>
      <scheme val="minor"/>
    </font>
    <font>
      <b/>
      <sz val="16"/>
      <color rgb="FFE85353"/>
      <name val="Calibri"/>
      <family val="2"/>
    </font>
    <font>
      <b/>
      <sz val="16"/>
      <color rgb="FFE85353"/>
      <name val="Calibri"/>
      <family val="2"/>
      <scheme val="minor"/>
    </font>
    <font>
      <sz val="14"/>
      <color rgb="FFFF0000"/>
      <name val="Arial"/>
      <family val="2"/>
    </font>
    <font>
      <b/>
      <sz val="12"/>
      <color theme="1" tint="0.14999847407452621"/>
      <name val="Calibri"/>
      <family val="2"/>
      <scheme val="minor"/>
    </font>
    <font>
      <b/>
      <sz val="14"/>
      <color rgb="FFFF0000"/>
      <name val="Arial"/>
      <family val="2"/>
    </font>
    <font>
      <b/>
      <sz val="16"/>
      <color theme="0"/>
      <name val="Calibri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rgb="FF80BC00"/>
      <name val="Arial"/>
      <family val="2"/>
    </font>
    <font>
      <sz val="14"/>
      <color rgb="FF80BC00"/>
      <name val="Arial"/>
      <family val="2"/>
    </font>
    <font>
      <sz val="12"/>
      <color rgb="FF80BC00"/>
      <name val="Arial"/>
      <family val="2"/>
    </font>
    <font>
      <b/>
      <sz val="12"/>
      <color rgb="FF80BC00"/>
      <name val="Calibri"/>
      <family val="2"/>
    </font>
    <font>
      <b/>
      <sz val="12"/>
      <color rgb="FF80BC00"/>
      <name val="Calibri"/>
      <family val="2"/>
      <scheme val="minor"/>
    </font>
    <font>
      <b/>
      <sz val="16"/>
      <color rgb="FF80BC00"/>
      <name val="Calibri"/>
      <family val="2"/>
    </font>
    <font>
      <b/>
      <sz val="12"/>
      <color rgb="FF00AEBD"/>
      <name val="Calibri"/>
      <family val="2"/>
    </font>
    <font>
      <sz val="11"/>
      <color rgb="FF00AEBD"/>
      <name val="Calibri"/>
      <family val="2"/>
    </font>
    <font>
      <b/>
      <sz val="11"/>
      <color rgb="FF00AEBD"/>
      <name val="Calibri"/>
      <family val="2"/>
    </font>
    <font>
      <b/>
      <sz val="16"/>
      <color rgb="FF80BC00"/>
      <name val="Calibri"/>
      <family val="2"/>
      <scheme val="minor"/>
    </font>
    <font>
      <b/>
      <sz val="12"/>
      <color rgb="FF00AEBD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68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0BC00"/>
        <bgColor indexed="64"/>
      </patternFill>
    </fill>
    <fill>
      <patternFill patternType="solid">
        <fgColor rgb="FF00AEBD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16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2" fillId="0" borderId="0"/>
    <xf numFmtId="0" fontId="6" fillId="0" borderId="0"/>
    <xf numFmtId="44" fontId="17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24" fillId="4" borderId="35" xfId="5" applyFont="1" applyFill="1" applyBorder="1" applyAlignment="1" applyProtection="1">
      <alignment horizontal="center" vertical="center" wrapText="1"/>
      <protection locked="0"/>
    </xf>
    <xf numFmtId="0" fontId="24" fillId="4" borderId="36" xfId="5" applyFont="1" applyFill="1" applyBorder="1" applyAlignment="1" applyProtection="1">
      <alignment horizontal="center" vertical="center" wrapText="1"/>
      <protection locked="0"/>
    </xf>
    <xf numFmtId="0" fontId="24" fillId="4" borderId="31" xfId="5" applyFont="1" applyFill="1" applyBorder="1" applyAlignment="1" applyProtection="1">
      <alignment horizontal="center" vertical="center" wrapText="1"/>
      <protection locked="0"/>
    </xf>
    <xf numFmtId="0" fontId="24" fillId="4" borderId="32" xfId="5" applyFont="1" applyFill="1" applyBorder="1" applyAlignment="1" applyProtection="1">
      <alignment horizontal="center" vertical="center" wrapText="1"/>
      <protection locked="0"/>
    </xf>
    <xf numFmtId="0" fontId="25" fillId="4" borderId="30" xfId="5" applyFont="1" applyFill="1" applyBorder="1" applyAlignment="1" applyProtection="1">
      <alignment horizontal="center" vertical="center" wrapText="1"/>
      <protection locked="0"/>
    </xf>
    <xf numFmtId="0" fontId="25" fillId="4" borderId="31" xfId="5" applyFont="1" applyFill="1" applyBorder="1" applyAlignment="1" applyProtection="1">
      <alignment horizontal="center" vertical="center" wrapText="1"/>
      <protection locked="0"/>
    </xf>
    <xf numFmtId="0" fontId="25" fillId="4" borderId="32" xfId="5" applyFont="1" applyFill="1" applyBorder="1" applyAlignment="1" applyProtection="1">
      <alignment horizontal="center" vertical="center" wrapText="1"/>
      <protection locked="0"/>
    </xf>
    <xf numFmtId="0" fontId="10" fillId="0" borderId="24" xfId="5" applyFont="1" applyFill="1" applyBorder="1" applyAlignment="1" applyProtection="1">
      <alignment vertical="center" wrapText="1"/>
      <protection locked="0"/>
    </xf>
    <xf numFmtId="0" fontId="20" fillId="0" borderId="18" xfId="5" applyFont="1" applyBorder="1" applyAlignment="1" applyProtection="1">
      <alignment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49" fontId="20" fillId="0" borderId="18" xfId="5" applyNumberFormat="1" applyFont="1" applyBorder="1" applyAlignment="1" applyProtection="1">
      <alignment horizontal="left" vertical="center" wrapText="1"/>
      <protection locked="0"/>
    </xf>
    <xf numFmtId="1" fontId="20" fillId="0" borderId="18" xfId="5" applyNumberFormat="1" applyFont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 applyProtection="1">
      <alignment horizontal="left" vertical="center" wrapText="1"/>
      <protection locked="0"/>
    </xf>
    <xf numFmtId="0" fontId="20" fillId="0" borderId="19" xfId="0" applyFont="1" applyBorder="1" applyAlignment="1" applyProtection="1">
      <alignment horizontal="left" vertical="center" wrapText="1"/>
      <protection locked="0"/>
    </xf>
    <xf numFmtId="0" fontId="20" fillId="0" borderId="19" xfId="5" applyFont="1" applyBorder="1" applyAlignment="1" applyProtection="1">
      <alignment horizontal="left" vertical="center" wrapText="1"/>
      <protection locked="0"/>
    </xf>
    <xf numFmtId="0" fontId="20" fillId="0" borderId="18" xfId="5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2" fontId="22" fillId="0" borderId="18" xfId="0" applyNumberFormat="1" applyFont="1" applyBorder="1" applyAlignment="1" applyProtection="1">
      <alignment horizontal="left" vertical="center" wrapText="1"/>
      <protection locked="0"/>
    </xf>
    <xf numFmtId="14" fontId="20" fillId="0" borderId="18" xfId="0" applyNumberFormat="1" applyFont="1" applyBorder="1" applyAlignment="1" applyProtection="1">
      <alignment horizontal="left" vertical="center" wrapText="1"/>
      <protection locked="0"/>
    </xf>
    <xf numFmtId="0" fontId="20" fillId="0" borderId="21" xfId="0" applyFont="1" applyFill="1" applyBorder="1" applyAlignment="1" applyProtection="1">
      <alignment horizontal="left" vertical="center" wrapText="1"/>
      <protection locked="0"/>
    </xf>
    <xf numFmtId="2" fontId="20" fillId="0" borderId="19" xfId="0" applyNumberFormat="1" applyFont="1" applyBorder="1" applyAlignment="1" applyProtection="1">
      <alignment horizontal="left" vertical="center" wrapText="1"/>
      <protection locked="0"/>
    </xf>
    <xf numFmtId="2" fontId="20" fillId="0" borderId="18" xfId="5" applyNumberFormat="1" applyFont="1" applyBorder="1" applyAlignment="1" applyProtection="1">
      <alignment horizontal="left" vertical="center" wrapText="1"/>
      <protection locked="0"/>
    </xf>
    <xf numFmtId="2" fontId="20" fillId="0" borderId="21" xfId="5" applyNumberFormat="1" applyFont="1" applyBorder="1" applyAlignment="1" applyProtection="1">
      <alignment horizontal="left" vertical="center" wrapText="1"/>
      <protection locked="0"/>
    </xf>
    <xf numFmtId="2" fontId="20" fillId="0" borderId="19" xfId="5" applyNumberFormat="1" applyFont="1" applyBorder="1" applyAlignment="1" applyProtection="1">
      <alignment horizontal="left" vertical="center" wrapText="1"/>
      <protection locked="0"/>
    </xf>
    <xf numFmtId="0" fontId="20" fillId="0" borderId="21" xfId="5" applyFont="1" applyBorder="1" applyAlignment="1" applyProtection="1">
      <alignment horizontal="left" vertical="center" wrapText="1"/>
      <protection locked="0"/>
    </xf>
    <xf numFmtId="0" fontId="20" fillId="0" borderId="25" xfId="5" applyFont="1" applyBorder="1" applyAlignment="1" applyProtection="1">
      <alignment vertical="center"/>
      <protection locked="0"/>
    </xf>
    <xf numFmtId="0" fontId="20" fillId="0" borderId="17" xfId="5" applyFont="1" applyBorder="1" applyAlignment="1" applyProtection="1">
      <alignment horizontal="left" vertical="center" wrapText="1"/>
      <protection locked="0"/>
    </xf>
    <xf numFmtId="0" fontId="20" fillId="0" borderId="26" xfId="5" applyFont="1" applyBorder="1" applyAlignment="1" applyProtection="1">
      <alignment vertical="center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  <xf numFmtId="49" fontId="20" fillId="0" borderId="17" xfId="5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0" xfId="5" applyFont="1" applyBorder="1" applyAlignment="1" applyProtection="1">
      <alignment horizontal="left" vertical="center" wrapText="1"/>
      <protection locked="0"/>
    </xf>
    <xf numFmtId="0" fontId="22" fillId="0" borderId="17" xfId="0" applyFont="1" applyBorder="1" applyAlignment="1" applyProtection="1">
      <alignment horizontal="left" vertical="center" wrapText="1"/>
      <protection locked="0"/>
    </xf>
    <xf numFmtId="2" fontId="22" fillId="0" borderId="17" xfId="0" applyNumberFormat="1" applyFont="1" applyBorder="1" applyAlignment="1" applyProtection="1">
      <alignment horizontal="left" vertical="center" wrapText="1"/>
      <protection locked="0"/>
    </xf>
    <xf numFmtId="14" fontId="20" fillId="0" borderId="17" xfId="0" applyNumberFormat="1" applyFont="1" applyBorder="1" applyAlignment="1" applyProtection="1">
      <alignment horizontal="left" vertical="center" wrapText="1"/>
      <protection locked="0"/>
    </xf>
    <xf numFmtId="2" fontId="20" fillId="0" borderId="20" xfId="0" applyNumberFormat="1" applyFont="1" applyBorder="1" applyAlignment="1" applyProtection="1">
      <alignment horizontal="left" vertical="center" wrapText="1"/>
      <protection locked="0"/>
    </xf>
    <xf numFmtId="2" fontId="20" fillId="0" borderId="17" xfId="5" applyNumberFormat="1" applyFont="1" applyBorder="1" applyAlignment="1" applyProtection="1">
      <alignment horizontal="left" vertical="center" wrapText="1"/>
      <protection locked="0"/>
    </xf>
    <xf numFmtId="2" fontId="20" fillId="0" borderId="20" xfId="5" applyNumberFormat="1" applyFont="1" applyBorder="1" applyAlignment="1" applyProtection="1">
      <alignment horizontal="left" vertical="center" wrapText="1"/>
      <protection locked="0"/>
    </xf>
    <xf numFmtId="0" fontId="20" fillId="0" borderId="27" xfId="0" applyFont="1" applyBorder="1" applyAlignment="1" applyProtection="1">
      <alignment horizontal="left" vertical="center" wrapText="1"/>
      <protection locked="0"/>
    </xf>
    <xf numFmtId="49" fontId="20" fillId="0" borderId="27" xfId="5" applyNumberFormat="1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28" xfId="5" applyFont="1" applyBorder="1" applyAlignment="1" applyProtection="1">
      <alignment horizontal="left" vertical="center" wrapText="1"/>
      <protection locked="0"/>
    </xf>
    <xf numFmtId="0" fontId="22" fillId="0" borderId="27" xfId="0" applyFont="1" applyBorder="1" applyAlignment="1" applyProtection="1">
      <alignment horizontal="left" vertical="center" wrapText="1"/>
      <protection locked="0"/>
    </xf>
    <xf numFmtId="2" fontId="22" fillId="0" borderId="27" xfId="0" applyNumberFormat="1" applyFont="1" applyBorder="1" applyAlignment="1" applyProtection="1">
      <alignment horizontal="left" vertical="center" wrapText="1"/>
      <protection locked="0"/>
    </xf>
    <xf numFmtId="14" fontId="20" fillId="0" borderId="27" xfId="0" applyNumberFormat="1" applyFont="1" applyBorder="1" applyAlignment="1" applyProtection="1">
      <alignment horizontal="left" vertical="center" wrapText="1"/>
      <protection locked="0"/>
    </xf>
    <xf numFmtId="2" fontId="20" fillId="0" borderId="28" xfId="0" applyNumberFormat="1" applyFont="1" applyBorder="1" applyAlignment="1" applyProtection="1">
      <alignment horizontal="left" vertical="center" wrapText="1"/>
      <protection locked="0"/>
    </xf>
    <xf numFmtId="2" fontId="20" fillId="0" borderId="27" xfId="5" applyNumberFormat="1" applyFont="1" applyBorder="1" applyAlignment="1" applyProtection="1">
      <alignment horizontal="left" vertical="center" wrapText="1"/>
      <protection locked="0"/>
    </xf>
    <xf numFmtId="2" fontId="20" fillId="0" borderId="28" xfId="5" applyNumberFormat="1" applyFont="1" applyBorder="1" applyAlignment="1" applyProtection="1">
      <alignment horizontal="left" vertical="center" wrapText="1"/>
      <protection locked="0"/>
    </xf>
    <xf numFmtId="0" fontId="20" fillId="0" borderId="27" xfId="5" applyFont="1" applyBorder="1" applyAlignment="1" applyProtection="1">
      <alignment horizontal="left" vertical="center" wrapText="1"/>
      <protection locked="0"/>
    </xf>
    <xf numFmtId="0" fontId="20" fillId="0" borderId="29" xfId="5" applyFont="1" applyBorder="1" applyAlignment="1" applyProtection="1">
      <alignment vertical="center"/>
      <protection locked="0"/>
    </xf>
    <xf numFmtId="0" fontId="26" fillId="5" borderId="3" xfId="5" applyFont="1" applyFill="1" applyBorder="1" applyAlignment="1" applyProtection="1">
      <alignment vertical="center" wrapText="1"/>
      <protection locked="0"/>
    </xf>
    <xf numFmtId="1" fontId="28" fillId="5" borderId="4" xfId="5" applyNumberFormat="1" applyFont="1" applyFill="1" applyBorder="1" applyAlignment="1" applyProtection="1">
      <alignment horizontal="left" vertical="center" wrapText="1"/>
      <protection locked="0"/>
    </xf>
    <xf numFmtId="1" fontId="28" fillId="5" borderId="10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8" xfId="0" applyFont="1" applyFill="1" applyBorder="1" applyAlignment="1" applyProtection="1">
      <alignment horizontal="left" vertical="center" wrapText="1"/>
      <protection locked="0"/>
    </xf>
    <xf numFmtId="2" fontId="28" fillId="0" borderId="8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8" xfId="5" applyFont="1" applyFill="1" applyBorder="1" applyAlignment="1" applyProtection="1">
      <alignment horizontal="left" vertical="center" wrapText="1"/>
      <protection locked="0"/>
    </xf>
    <xf numFmtId="0" fontId="27" fillId="0" borderId="8" xfId="0" applyFont="1" applyFill="1" applyBorder="1" applyAlignment="1" applyProtection="1">
      <alignment horizontal="left" vertical="center" wrapText="1"/>
      <protection locked="0"/>
    </xf>
    <xf numFmtId="0" fontId="27" fillId="0" borderId="9" xfId="0" applyFont="1" applyFill="1" applyBorder="1" applyAlignment="1" applyProtection="1">
      <alignment horizontal="left" vertical="center" wrapText="1"/>
      <protection locked="0"/>
    </xf>
    <xf numFmtId="0" fontId="27" fillId="0" borderId="7" xfId="0" applyFont="1" applyFill="1" applyBorder="1" applyAlignment="1" applyProtection="1">
      <alignment horizontal="left" vertical="center" wrapText="1"/>
      <protection locked="0"/>
    </xf>
    <xf numFmtId="14" fontId="28" fillId="0" borderId="8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9" xfId="0" applyFont="1" applyFill="1" applyBorder="1" applyAlignment="1" applyProtection="1">
      <alignment horizontal="left" vertical="center" wrapText="1"/>
      <protection locked="0"/>
    </xf>
    <xf numFmtId="0" fontId="28" fillId="0" borderId="7" xfId="5" applyFont="1" applyFill="1" applyBorder="1" applyAlignment="1" applyProtection="1">
      <alignment horizontal="left" vertical="center" wrapText="1"/>
      <protection locked="0"/>
    </xf>
    <xf numFmtId="0" fontId="28" fillId="0" borderId="8" xfId="5" applyFont="1" applyFill="1" applyBorder="1" applyAlignment="1" applyProtection="1">
      <alignment vertical="center"/>
      <protection locked="0"/>
    </xf>
    <xf numFmtId="0" fontId="1" fillId="0" borderId="0" xfId="5" applyProtection="1">
      <protection locked="0"/>
    </xf>
    <xf numFmtId="0" fontId="1" fillId="0" borderId="0" xfId="5" applyBorder="1" applyProtection="1">
      <protection locked="0"/>
    </xf>
    <xf numFmtId="0" fontId="18" fillId="0" borderId="0" xfId="5" applyFont="1" applyFill="1" applyBorder="1" applyProtection="1">
      <protection locked="0"/>
    </xf>
    <xf numFmtId="2" fontId="23" fillId="3" borderId="23" xfId="0" applyNumberFormat="1" applyFont="1" applyFill="1" applyBorder="1" applyAlignment="1" applyProtection="1">
      <alignment horizontal="left" vertical="center" wrapText="1"/>
    </xf>
    <xf numFmtId="2" fontId="23" fillId="2" borderId="18" xfId="0" applyNumberFormat="1" applyFont="1" applyFill="1" applyBorder="1" applyAlignment="1" applyProtection="1">
      <alignment horizontal="left" vertical="center" wrapText="1"/>
    </xf>
    <xf numFmtId="1" fontId="28" fillId="5" borderId="4" xfId="5" applyNumberFormat="1" applyFont="1" applyFill="1" applyBorder="1" applyAlignment="1" applyProtection="1">
      <alignment horizontal="right" vertical="center" wrapText="1"/>
    </xf>
    <xf numFmtId="0" fontId="18" fillId="0" borderId="0" xfId="5" applyFont="1" applyFill="1" applyProtection="1">
      <protection locked="0"/>
    </xf>
    <xf numFmtId="0" fontId="31" fillId="0" borderId="0" xfId="5" applyFont="1" applyProtection="1">
      <protection locked="0"/>
    </xf>
    <xf numFmtId="0" fontId="1" fillId="0" borderId="0" xfId="5" applyFill="1" applyBorder="1" applyProtection="1">
      <protection locked="0"/>
    </xf>
    <xf numFmtId="0" fontId="3" fillId="0" borderId="0" xfId="5" applyFont="1" applyFill="1" applyBorder="1" applyAlignment="1" applyProtection="1">
      <alignment horizontal="center" vertical="center"/>
      <protection locked="0"/>
    </xf>
    <xf numFmtId="0" fontId="12" fillId="0" borderId="2" xfId="5" applyFont="1" applyFill="1" applyBorder="1" applyAlignment="1" applyProtection="1">
      <alignment vertical="center" wrapText="1"/>
      <protection locked="0"/>
    </xf>
    <xf numFmtId="0" fontId="14" fillId="0" borderId="0" xfId="5" applyFont="1" applyProtection="1">
      <protection locked="0"/>
    </xf>
    <xf numFmtId="0" fontId="4" fillId="0" borderId="0" xfId="5" applyFont="1" applyProtection="1">
      <protection locked="0"/>
    </xf>
    <xf numFmtId="0" fontId="19" fillId="0" borderId="0" xfId="5" applyFont="1" applyAlignment="1" applyProtection="1">
      <alignment vertical="center"/>
      <protection locked="0"/>
    </xf>
    <xf numFmtId="0" fontId="20" fillId="0" borderId="0" xfId="5" applyFont="1" applyAlignment="1" applyProtection="1">
      <alignment vertical="center"/>
      <protection locked="0"/>
    </xf>
    <xf numFmtId="0" fontId="21" fillId="0" borderId="0" xfId="5" applyFont="1" applyProtection="1">
      <protection locked="0"/>
    </xf>
    <xf numFmtId="0" fontId="29" fillId="0" borderId="0" xfId="5" applyFont="1" applyFill="1" applyAlignment="1" applyProtection="1">
      <alignment vertical="center"/>
      <protection locked="0"/>
    </xf>
    <xf numFmtId="2" fontId="27" fillId="5" borderId="4" xfId="0" applyNumberFormat="1" applyFont="1" applyFill="1" applyBorder="1" applyAlignment="1" applyProtection="1">
      <alignment horizontal="left" vertical="center" wrapText="1"/>
    </xf>
    <xf numFmtId="0" fontId="37" fillId="0" borderId="0" xfId="0" applyFont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protection locked="0"/>
    </xf>
    <xf numFmtId="0" fontId="30" fillId="4" borderId="14" xfId="0" applyFont="1" applyFill="1" applyBorder="1" applyAlignment="1" applyProtection="1">
      <alignment horizontal="center" vertical="center" wrapText="1"/>
      <protection locked="0"/>
    </xf>
    <xf numFmtId="0" fontId="30" fillId="4" borderId="1" xfId="0" applyFont="1" applyFill="1" applyBorder="1" applyAlignment="1" applyProtection="1">
      <alignment horizontal="center" vertical="center" wrapText="1"/>
      <protection locked="0"/>
    </xf>
    <xf numFmtId="0" fontId="30" fillId="4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6" fillId="0" borderId="0" xfId="0" applyFont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2" fontId="36" fillId="0" borderId="11" xfId="0" applyNumberFormat="1" applyFont="1" applyBorder="1" applyAlignment="1" applyProtection="1">
      <alignment horizontal="center"/>
    </xf>
    <xf numFmtId="0" fontId="36" fillId="0" borderId="1" xfId="0" applyFont="1" applyBorder="1" applyAlignment="1" applyProtection="1">
      <alignment horizontal="center"/>
    </xf>
    <xf numFmtId="1" fontId="36" fillId="0" borderId="1" xfId="0" applyNumberFormat="1" applyFont="1" applyFill="1" applyBorder="1" applyAlignment="1" applyProtection="1">
      <alignment horizontal="center"/>
    </xf>
    <xf numFmtId="166" fontId="36" fillId="0" borderId="1" xfId="8" applyNumberFormat="1" applyFon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/>
      <protection locked="0"/>
    </xf>
    <xf numFmtId="0" fontId="31" fillId="0" borderId="0" xfId="5" applyFont="1" applyBorder="1" applyAlignment="1" applyProtection="1">
      <alignment vertical="center" wrapText="1"/>
      <protection locked="0"/>
    </xf>
    <xf numFmtId="0" fontId="43" fillId="4" borderId="31" xfId="5" applyFont="1" applyFill="1" applyBorder="1" applyAlignment="1" applyProtection="1">
      <alignment horizontal="center" vertical="center" wrapText="1"/>
      <protection locked="0"/>
    </xf>
    <xf numFmtId="0" fontId="43" fillId="4" borderId="33" xfId="5" applyFont="1" applyFill="1" applyBorder="1" applyAlignment="1" applyProtection="1">
      <alignment horizontal="center" vertical="center" wrapText="1"/>
      <protection locked="0"/>
    </xf>
    <xf numFmtId="0" fontId="44" fillId="5" borderId="4" xfId="0" applyFont="1" applyFill="1" applyBorder="1" applyAlignment="1" applyProtection="1">
      <alignment horizontal="left" vertical="center" wrapText="1"/>
      <protection locked="0"/>
    </xf>
    <xf numFmtId="2" fontId="45" fillId="5" borderId="4" xfId="0" applyNumberFormat="1" applyFont="1" applyFill="1" applyBorder="1" applyAlignment="1" applyProtection="1">
      <alignment horizontal="left" vertical="center" wrapText="1"/>
    </xf>
    <xf numFmtId="0" fontId="45" fillId="5" borderId="4" xfId="0" applyFont="1" applyFill="1" applyBorder="1" applyAlignment="1" applyProtection="1">
      <alignment horizontal="left" vertical="center" wrapText="1"/>
      <protection locked="0"/>
    </xf>
    <xf numFmtId="0" fontId="46" fillId="4" borderId="30" xfId="5" applyFont="1" applyFill="1" applyBorder="1" applyAlignment="1" applyProtection="1">
      <alignment horizontal="center" vertical="center" wrapText="1"/>
      <protection locked="0"/>
    </xf>
    <xf numFmtId="0" fontId="46" fillId="4" borderId="31" xfId="5" applyFont="1" applyFill="1" applyBorder="1" applyAlignment="1" applyProtection="1">
      <alignment horizontal="center" vertical="center" wrapText="1"/>
      <protection locked="0"/>
    </xf>
    <xf numFmtId="0" fontId="46" fillId="4" borderId="32" xfId="5" applyFont="1" applyFill="1" applyBorder="1" applyAlignment="1" applyProtection="1">
      <alignment horizontal="center" vertical="center" wrapText="1"/>
      <protection locked="0"/>
    </xf>
    <xf numFmtId="2" fontId="23" fillId="8" borderId="18" xfId="0" applyNumberFormat="1" applyFont="1" applyFill="1" applyBorder="1" applyAlignment="1" applyProtection="1">
      <alignment horizontal="left" vertical="center" wrapText="1"/>
    </xf>
    <xf numFmtId="165" fontId="49" fillId="5" borderId="5" xfId="0" applyNumberFormat="1" applyFont="1" applyFill="1" applyBorder="1" applyAlignment="1" applyProtection="1">
      <alignment horizontal="left" vertical="center" wrapText="1"/>
    </xf>
    <xf numFmtId="165" fontId="49" fillId="5" borderId="6" xfId="5" applyNumberFormat="1" applyFont="1" applyFill="1" applyBorder="1" applyAlignment="1" applyProtection="1">
      <alignment horizontal="left" vertical="center" wrapText="1"/>
    </xf>
    <xf numFmtId="165" fontId="49" fillId="5" borderId="5" xfId="5" applyNumberFormat="1" applyFont="1" applyFill="1" applyBorder="1" applyAlignment="1" applyProtection="1">
      <alignment horizontal="left" vertical="center" wrapText="1"/>
    </xf>
    <xf numFmtId="0" fontId="43" fillId="4" borderId="30" xfId="5" applyFont="1" applyFill="1" applyBorder="1" applyAlignment="1" applyProtection="1">
      <alignment horizontal="center" vertical="center" wrapText="1"/>
      <protection locked="0"/>
    </xf>
    <xf numFmtId="0" fontId="43" fillId="4" borderId="32" xfId="5" applyFont="1" applyFill="1" applyBorder="1" applyAlignment="1" applyProtection="1">
      <alignment horizontal="center" vertical="center" wrapText="1"/>
      <protection locked="0"/>
    </xf>
    <xf numFmtId="0" fontId="44" fillId="4" borderId="1" xfId="0" applyFont="1" applyFill="1" applyBorder="1" applyAlignment="1" applyProtection="1">
      <alignment horizontal="center" vertical="center" wrapText="1"/>
      <protection locked="0"/>
    </xf>
    <xf numFmtId="0" fontId="44" fillId="4" borderId="1" xfId="0" applyFont="1" applyFill="1" applyBorder="1" applyAlignment="1" applyProtection="1">
      <alignment horizontal="left" vertical="center" wrapText="1"/>
      <protection locked="0"/>
    </xf>
    <xf numFmtId="0" fontId="44" fillId="4" borderId="1" xfId="0" applyFont="1" applyFill="1" applyBorder="1" applyAlignment="1">
      <alignment horizontal="left" vertical="center" wrapText="1"/>
    </xf>
    <xf numFmtId="0" fontId="50" fillId="4" borderId="1" xfId="0" applyFont="1" applyFill="1" applyBorder="1" applyAlignment="1" applyProtection="1">
      <alignment horizontal="left" vertical="center" wrapText="1"/>
      <protection locked="0"/>
    </xf>
    <xf numFmtId="0" fontId="50" fillId="4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 wrapText="1"/>
    </xf>
    <xf numFmtId="0" fontId="32" fillId="7" borderId="3" xfId="5" applyFont="1" applyFill="1" applyBorder="1" applyAlignment="1" applyProtection="1">
      <alignment horizontal="center" vertical="center" wrapText="1"/>
      <protection locked="0"/>
    </xf>
    <xf numFmtId="0" fontId="32" fillId="7" borderId="4" xfId="5" applyFont="1" applyFill="1" applyBorder="1" applyAlignment="1" applyProtection="1">
      <alignment horizontal="center" vertical="center" wrapText="1"/>
      <protection locked="0"/>
    </xf>
    <xf numFmtId="0" fontId="32" fillId="7" borderId="10" xfId="5" applyFont="1" applyFill="1" applyBorder="1" applyAlignment="1" applyProtection="1">
      <alignment horizontal="center" vertical="center" wrapText="1"/>
      <protection locked="0"/>
    </xf>
    <xf numFmtId="0" fontId="34" fillId="6" borderId="3" xfId="5" applyFont="1" applyFill="1" applyBorder="1" applyAlignment="1" applyProtection="1">
      <alignment horizontal="center" vertical="center" wrapText="1"/>
      <protection locked="0"/>
    </xf>
    <xf numFmtId="0" fontId="34" fillId="6" borderId="4" xfId="5" applyFont="1" applyFill="1" applyBorder="1" applyAlignment="1" applyProtection="1">
      <alignment horizontal="center" vertical="center" wrapText="1"/>
      <protection locked="0"/>
    </xf>
    <xf numFmtId="0" fontId="34" fillId="6" borderId="10" xfId="5" applyFont="1" applyFill="1" applyBorder="1" applyAlignment="1" applyProtection="1">
      <alignment horizontal="center" vertical="center" wrapText="1"/>
      <protection locked="0"/>
    </xf>
    <xf numFmtId="0" fontId="38" fillId="0" borderId="0" xfId="5" applyFont="1" applyAlignment="1" applyProtection="1">
      <alignment horizontal="left" vertical="center"/>
      <protection locked="0"/>
    </xf>
    <xf numFmtId="0" fontId="13" fillId="0" borderId="12" xfId="5" applyFont="1" applyFill="1" applyBorder="1" applyAlignment="1" applyProtection="1">
      <alignment horizontal="left" vertical="center"/>
      <protection locked="0"/>
    </xf>
    <xf numFmtId="0" fontId="32" fillId="8" borderId="4" xfId="5" applyFont="1" applyFill="1" applyBorder="1" applyAlignment="1" applyProtection="1">
      <alignment horizontal="center" vertical="center" wrapText="1"/>
      <protection locked="0"/>
    </xf>
    <xf numFmtId="0" fontId="32" fillId="8" borderId="10" xfId="5" applyFont="1" applyFill="1" applyBorder="1" applyAlignment="1" applyProtection="1">
      <alignment horizontal="center" vertical="center" wrapText="1"/>
      <protection locked="0"/>
    </xf>
    <xf numFmtId="0" fontId="33" fillId="3" borderId="4" xfId="0" applyFont="1" applyFill="1" applyBorder="1" applyAlignment="1" applyProtection="1">
      <alignment horizontal="center" vertical="center" wrapText="1"/>
      <protection locked="0"/>
    </xf>
    <xf numFmtId="0" fontId="40" fillId="0" borderId="0" xfId="5" applyFont="1" applyBorder="1" applyAlignment="1" applyProtection="1">
      <alignment horizontal="left" vertical="center" wrapText="1"/>
      <protection locked="0"/>
    </xf>
    <xf numFmtId="0" fontId="35" fillId="3" borderId="1" xfId="0" applyFont="1" applyFill="1" applyBorder="1" applyAlignment="1" applyProtection="1">
      <alignment horizontal="center"/>
      <protection locked="0"/>
    </xf>
    <xf numFmtId="0" fontId="5" fillId="6" borderId="4" xfId="5" applyFont="1" applyFill="1" applyBorder="1" applyAlignment="1" applyProtection="1">
      <alignment horizontal="center" vertical="center" wrapText="1"/>
      <protection locked="0"/>
    </xf>
    <xf numFmtId="0" fontId="43" fillId="4" borderId="37" xfId="5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horizontal="left" vertical="center" wrapText="1"/>
      <protection locked="0"/>
    </xf>
    <xf numFmtId="0" fontId="35" fillId="7" borderId="1" xfId="0" applyFont="1" applyFill="1" applyBorder="1" applyAlignment="1" applyProtection="1">
      <alignment horizontal="center"/>
      <protection locked="0"/>
    </xf>
    <xf numFmtId="0" fontId="35" fillId="7" borderId="15" xfId="0" applyFont="1" applyFill="1" applyBorder="1" applyAlignment="1" applyProtection="1">
      <alignment horizontal="center"/>
      <protection locked="0"/>
    </xf>
    <xf numFmtId="0" fontId="35" fillId="7" borderId="16" xfId="0" applyFont="1" applyFill="1" applyBorder="1" applyAlignment="1" applyProtection="1">
      <alignment horizontal="center"/>
      <protection locked="0"/>
    </xf>
    <xf numFmtId="0" fontId="35" fillId="8" borderId="1" xfId="0" applyFont="1" applyFill="1" applyBorder="1" applyAlignment="1" applyProtection="1">
      <alignment horizontal="center"/>
      <protection locked="0"/>
    </xf>
    <xf numFmtId="0" fontId="35" fillId="7" borderId="15" xfId="0" applyFont="1" applyFill="1" applyBorder="1" applyAlignment="1">
      <alignment horizontal="center"/>
    </xf>
    <xf numFmtId="0" fontId="35" fillId="7" borderId="16" xfId="0" applyFont="1" applyFill="1" applyBorder="1" applyAlignment="1">
      <alignment horizontal="center"/>
    </xf>
    <xf numFmtId="0" fontId="35" fillId="7" borderId="14" xfId="0" applyFont="1" applyFill="1" applyBorder="1" applyAlignment="1">
      <alignment horizontal="center"/>
    </xf>
  </cellXfs>
  <cellStyles count="9">
    <cellStyle name="Euro" xfId="1"/>
    <cellStyle name="Monétaire" xfId="8" builtinId="4"/>
    <cellStyle name="Monétaire 2" xfId="2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3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9C9"/>
        </patternFill>
      </fill>
    </dxf>
    <dxf>
      <font>
        <color theme="0"/>
      </font>
      <fill>
        <patternFill>
          <bgColor rgb="FFFF8181"/>
        </patternFill>
      </fill>
    </dxf>
  </dxfs>
  <tableStyles count="0" defaultTableStyle="TableStyleMedium2" defaultPivotStyle="PivotStyleLight16"/>
  <colors>
    <mruColors>
      <color rgb="FF80BC00"/>
      <color rgb="FF00A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9</xdr:col>
      <xdr:colOff>547687</xdr:colOff>
      <xdr:row>45</xdr:row>
      <xdr:rowOff>99275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06"/>
          <a:ext cx="7012781" cy="96480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64</xdr:row>
      <xdr:rowOff>123904</xdr:rowOff>
    </xdr:from>
    <xdr:to>
      <xdr:col>39</xdr:col>
      <xdr:colOff>0</xdr:colOff>
      <xdr:row>71</xdr:row>
      <xdr:rowOff>26155</xdr:rowOff>
    </xdr:to>
    <xdr:sp macro="" textlink="">
      <xdr:nvSpPr>
        <xdr:cNvPr id="11" name="Triangle rectangle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 rot="16200000">
          <a:off x="48750786" y="19270724"/>
          <a:ext cx="1008001" cy="1008000"/>
        </a:xfrm>
        <a:prstGeom prst="rtTriangle">
          <a:avLst/>
        </a:prstGeom>
        <a:solidFill>
          <a:srgbClr val="82D6D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/>
            <a:t>ll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4:L8"/>
  <sheetViews>
    <sheetView showGridLines="0" tabSelected="1" zoomScale="80" zoomScaleNormal="80" workbookViewId="0">
      <selection activeCell="C68" sqref="C68"/>
    </sheetView>
  </sheetViews>
  <sheetFormatPr baseColWidth="10" defaultRowHeight="15"/>
  <cols>
    <col min="1" max="1" width="5.5703125" customWidth="1"/>
  </cols>
  <sheetData>
    <row r="4" spans="1:12" ht="43.5" customHeight="1"/>
    <row r="6" spans="1:12" ht="64.5" customHeight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ht="15" customHeight="1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customHeight="1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</row>
  </sheetData>
  <mergeCells count="1">
    <mergeCell ref="A6:L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00AEBD"/>
    <pageSetUpPr fitToPage="1"/>
  </sheetPr>
  <dimension ref="A1:BF70"/>
  <sheetViews>
    <sheetView showGridLines="0" showZeros="0" zoomScale="75" zoomScaleNormal="75" workbookViewId="0">
      <pane ySplit="6" topLeftCell="A7" activePane="bottomLeft" state="frozen"/>
      <selection pane="bottomLeft" activeCell="A7" sqref="A7"/>
    </sheetView>
  </sheetViews>
  <sheetFormatPr baseColWidth="10" defaultColWidth="11.42578125" defaultRowHeight="12.75"/>
  <cols>
    <col min="1" max="1" width="11.42578125" style="66"/>
    <col min="2" max="2" width="10.140625" style="66" bestFit="1" customWidth="1"/>
    <col min="3" max="3" width="24.85546875" style="66" bestFit="1" customWidth="1"/>
    <col min="4" max="4" width="17.28515625" style="66" hidden="1" customWidth="1"/>
    <col min="5" max="5" width="47.7109375" style="66" bestFit="1" customWidth="1"/>
    <col min="6" max="9" width="22" style="66" customWidth="1"/>
    <col min="10" max="10" width="26.7109375" style="66" bestFit="1" customWidth="1"/>
    <col min="11" max="11" width="18.28515625" style="66" customWidth="1"/>
    <col min="12" max="12" width="40.7109375" style="66" bestFit="1" customWidth="1"/>
    <col min="13" max="13" width="33.42578125" style="66" bestFit="1" customWidth="1"/>
    <col min="14" max="14" width="33.42578125" style="66" customWidth="1"/>
    <col min="15" max="15" width="15.140625" style="66" bestFit="1" customWidth="1"/>
    <col min="16" max="17" width="17.140625" style="66" customWidth="1"/>
    <col min="18" max="18" width="14.85546875" style="66" bestFit="1" customWidth="1"/>
    <col min="19" max="19" width="15" style="66" bestFit="1" customWidth="1"/>
    <col min="20" max="20" width="14.85546875" style="66" bestFit="1" customWidth="1"/>
    <col min="21" max="21" width="19.28515625" style="66" bestFit="1" customWidth="1"/>
    <col min="22" max="22" width="19.28515625" style="66" customWidth="1"/>
    <col min="23" max="23" width="28.7109375" style="66" customWidth="1"/>
    <col min="24" max="24" width="22.85546875" style="72" customWidth="1"/>
    <col min="25" max="29" width="21.140625" style="66" customWidth="1"/>
    <col min="30" max="30" width="18.7109375" style="66" customWidth="1"/>
    <col min="31" max="31" width="20.85546875" style="66" customWidth="1"/>
    <col min="32" max="32" width="28.140625" style="66" customWidth="1"/>
    <col min="33" max="33" width="29.85546875" style="66" customWidth="1"/>
    <col min="34" max="36" width="31.42578125" style="66" customWidth="1"/>
    <col min="37" max="37" width="23.42578125" style="66" customWidth="1"/>
    <col min="38" max="38" width="17.140625" style="66" bestFit="1" customWidth="1"/>
    <col min="39" max="39" width="23.5703125" style="66" bestFit="1" customWidth="1"/>
    <col min="40" max="40" width="48.42578125" style="66" customWidth="1"/>
    <col min="41" max="41" width="11" style="66" bestFit="1" customWidth="1"/>
    <col min="42" max="42" width="11.42578125" style="66" bestFit="1" customWidth="1"/>
    <col min="43" max="43" width="22.5703125" style="66" bestFit="1" customWidth="1"/>
    <col min="44" max="44" width="5.28515625" style="66" bestFit="1" customWidth="1"/>
    <col min="45" max="45" width="10.28515625" style="66" bestFit="1" customWidth="1"/>
    <col min="46" max="46" width="23.28515625" style="66" bestFit="1" customWidth="1"/>
    <col min="47" max="47" width="26.7109375" style="66" customWidth="1"/>
    <col min="48" max="48" width="6.7109375" style="66" customWidth="1"/>
    <col min="49" max="49" width="7" style="66" customWidth="1"/>
    <col min="50" max="50" width="14.85546875" style="66" customWidth="1"/>
    <col min="51" max="51" width="9.5703125" style="66" customWidth="1"/>
    <col min="52" max="52" width="29.140625" style="66" customWidth="1"/>
    <col min="53" max="53" width="11.42578125" style="66" customWidth="1"/>
    <col min="54" max="54" width="5.85546875" style="66" customWidth="1"/>
    <col min="55" max="55" width="25.7109375" style="66" customWidth="1"/>
    <col min="56" max="56" width="28.85546875" style="66" customWidth="1"/>
    <col min="57" max="57" width="34.7109375" style="66" customWidth="1"/>
    <col min="58" max="58" width="12.5703125" style="66" customWidth="1"/>
    <col min="59" max="16384" width="11.42578125" style="66"/>
  </cols>
  <sheetData>
    <row r="1" spans="1:58" ht="76.5" customHeight="1">
      <c r="A1" s="126" t="s">
        <v>97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58" ht="78.75" customHeight="1">
      <c r="A2" s="131" t="s">
        <v>117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99"/>
    </row>
    <row r="3" spans="1:58" ht="18">
      <c r="A3" s="73"/>
      <c r="G3" s="67"/>
      <c r="I3" s="67"/>
      <c r="J3" s="67"/>
      <c r="K3" s="67"/>
    </row>
    <row r="4" spans="1:58" s="74" customFormat="1" ht="44.25" customHeight="1" thickBot="1">
      <c r="B4" s="127" t="s">
        <v>73</v>
      </c>
      <c r="C4" s="127"/>
      <c r="D4" s="127"/>
      <c r="E4" s="127"/>
      <c r="F4" s="127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</row>
    <row r="5" spans="1:58" s="77" customFormat="1" ht="21.75" thickBot="1">
      <c r="A5" s="120" t="s">
        <v>16</v>
      </c>
      <c r="B5" s="121"/>
      <c r="C5" s="121"/>
      <c r="D5" s="121"/>
      <c r="E5" s="121"/>
      <c r="F5" s="121"/>
      <c r="G5" s="121"/>
      <c r="H5" s="122"/>
      <c r="I5" s="123" t="s">
        <v>17</v>
      </c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5"/>
      <c r="Y5" s="128" t="s">
        <v>14</v>
      </c>
      <c r="Z5" s="128"/>
      <c r="AA5" s="128"/>
      <c r="AB5" s="128"/>
      <c r="AC5" s="129"/>
      <c r="AD5" s="130" t="s">
        <v>15</v>
      </c>
      <c r="AE5" s="130"/>
      <c r="AF5" s="130"/>
      <c r="AG5" s="130"/>
      <c r="AH5" s="130"/>
      <c r="AI5" s="130"/>
      <c r="AJ5" s="130"/>
      <c r="AK5" s="120" t="s">
        <v>59</v>
      </c>
      <c r="AL5" s="121"/>
      <c r="AM5" s="122"/>
      <c r="AN5" s="76"/>
    </row>
    <row r="6" spans="1:58" s="78" customFormat="1" ht="63" customHeight="1">
      <c r="A6" s="100" t="s">
        <v>102</v>
      </c>
      <c r="B6" s="100" t="s">
        <v>7</v>
      </c>
      <c r="C6" s="100" t="s">
        <v>8</v>
      </c>
      <c r="D6" s="100" t="s">
        <v>65</v>
      </c>
      <c r="E6" s="100" t="s">
        <v>63</v>
      </c>
      <c r="F6" s="100" t="s">
        <v>103</v>
      </c>
      <c r="G6" s="100" t="s">
        <v>104</v>
      </c>
      <c r="H6" s="101" t="s">
        <v>62</v>
      </c>
      <c r="I6" s="3" t="s">
        <v>86</v>
      </c>
      <c r="J6" s="4" t="s">
        <v>2</v>
      </c>
      <c r="K6" s="5" t="s">
        <v>87</v>
      </c>
      <c r="L6" s="5" t="s">
        <v>21</v>
      </c>
      <c r="M6" s="5" t="s">
        <v>88</v>
      </c>
      <c r="N6" s="5" t="s">
        <v>89</v>
      </c>
      <c r="O6" s="5" t="s">
        <v>18</v>
      </c>
      <c r="P6" s="5" t="s">
        <v>19</v>
      </c>
      <c r="Q6" s="5" t="s">
        <v>20</v>
      </c>
      <c r="R6" s="5" t="s">
        <v>3</v>
      </c>
      <c r="S6" s="5" t="s">
        <v>4</v>
      </c>
      <c r="T6" s="5" t="s">
        <v>5</v>
      </c>
      <c r="U6" s="5" t="s">
        <v>90</v>
      </c>
      <c r="V6" s="5" t="s">
        <v>105</v>
      </c>
      <c r="W6" s="5" t="s">
        <v>91</v>
      </c>
      <c r="X6" s="6" t="s">
        <v>92</v>
      </c>
      <c r="Y6" s="105" t="s">
        <v>106</v>
      </c>
      <c r="Z6" s="106" t="s">
        <v>115</v>
      </c>
      <c r="AA6" s="106" t="s">
        <v>116</v>
      </c>
      <c r="AB6" s="106" t="s">
        <v>107</v>
      </c>
      <c r="AC6" s="107" t="s">
        <v>93</v>
      </c>
      <c r="AD6" s="7" t="s">
        <v>108</v>
      </c>
      <c r="AE6" s="8" t="s">
        <v>109</v>
      </c>
      <c r="AF6" s="8" t="s">
        <v>110</v>
      </c>
      <c r="AG6" s="8" t="s">
        <v>111</v>
      </c>
      <c r="AH6" s="8" t="s">
        <v>112</v>
      </c>
      <c r="AI6" s="8" t="s">
        <v>113</v>
      </c>
      <c r="AJ6" s="9" t="s">
        <v>114</v>
      </c>
      <c r="AK6" s="112" t="s">
        <v>94</v>
      </c>
      <c r="AL6" s="100" t="s">
        <v>60</v>
      </c>
      <c r="AM6" s="113" t="s">
        <v>95</v>
      </c>
      <c r="AN6" s="10" t="s">
        <v>6</v>
      </c>
    </row>
    <row r="7" spans="1:58" s="79" customFormat="1" ht="18.75">
      <c r="A7" s="11"/>
      <c r="B7" s="12"/>
      <c r="C7" s="13"/>
      <c r="D7" s="14" t="str">
        <f>IF(B7="","",1)</f>
        <v/>
      </c>
      <c r="E7" s="12"/>
      <c r="F7" s="12"/>
      <c r="G7" s="12"/>
      <c r="H7" s="15"/>
      <c r="I7" s="16"/>
      <c r="J7" s="17"/>
      <c r="K7" s="18"/>
      <c r="L7" s="19"/>
      <c r="M7" s="19"/>
      <c r="N7" s="19"/>
      <c r="O7" s="19"/>
      <c r="P7" s="20"/>
      <c r="Q7" s="20"/>
      <c r="R7" s="19"/>
      <c r="S7" s="21"/>
      <c r="T7" s="21"/>
      <c r="U7" s="18"/>
      <c r="V7" s="18"/>
      <c r="W7" s="18" t="str">
        <f>IF(V7="Oui","Sur temps de travail"," ")</f>
        <v xml:space="preserve"> </v>
      </c>
      <c r="X7" s="22"/>
      <c r="Y7" s="23"/>
      <c r="Z7" s="70">
        <f>IF(W7="Hors temps de travail"," ",IF(H7=" "," ",SUM(H7*Q7)))</f>
        <v>0</v>
      </c>
      <c r="AA7" s="24"/>
      <c r="AB7" s="70">
        <f>SUM(Y7:AA7)</f>
        <v>0</v>
      </c>
      <c r="AC7" s="25"/>
      <c r="AD7" s="26"/>
      <c r="AE7" s="24"/>
      <c r="AF7" s="24"/>
      <c r="AG7" s="24"/>
      <c r="AH7" s="24"/>
      <c r="AI7" s="24"/>
      <c r="AJ7" s="69">
        <f t="shared" ref="AJ7:AJ57" si="0">SUM(AB7-(AD7+AE7+AF7+AG7+AH7+AI7))</f>
        <v>0</v>
      </c>
      <c r="AK7" s="17"/>
      <c r="AL7" s="18"/>
      <c r="AM7" s="27"/>
      <c r="AN7" s="28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</row>
    <row r="8" spans="1:58" s="79" customFormat="1" ht="18.75">
      <c r="A8" s="11"/>
      <c r="B8" s="12"/>
      <c r="C8" s="13"/>
      <c r="D8" s="14" t="str">
        <f t="shared" ref="D8:D57" si="1">IF(B8="","",1)</f>
        <v/>
      </c>
      <c r="E8" s="12"/>
      <c r="F8" s="12"/>
      <c r="G8" s="12"/>
      <c r="H8" s="15"/>
      <c r="I8" s="16"/>
      <c r="J8" s="17"/>
      <c r="K8" s="18"/>
      <c r="L8" s="19"/>
      <c r="M8" s="19"/>
      <c r="N8" s="19"/>
      <c r="O8" s="19"/>
      <c r="P8" s="20"/>
      <c r="Q8" s="20"/>
      <c r="R8" s="19"/>
      <c r="S8" s="21"/>
      <c r="T8" s="21"/>
      <c r="U8" s="18"/>
      <c r="V8" s="18"/>
      <c r="W8" s="18" t="str">
        <f>IF(V8="Oui","Sur temps de travail"," ")</f>
        <v xml:space="preserve"> </v>
      </c>
      <c r="X8" s="22"/>
      <c r="Y8" s="23"/>
      <c r="Z8" s="70">
        <f t="shared" ref="Z8:Z57" si="2">IF(W8="Hors temps de travail"," ",IF(H8=" "," ",SUM(H8*Q8)))</f>
        <v>0</v>
      </c>
      <c r="AA8" s="24"/>
      <c r="AB8" s="70">
        <f t="shared" ref="AB8:AB57" si="3">SUM(Y8:AA8)</f>
        <v>0</v>
      </c>
      <c r="AC8" s="25"/>
      <c r="AD8" s="26"/>
      <c r="AE8" s="24"/>
      <c r="AF8" s="24"/>
      <c r="AG8" s="24"/>
      <c r="AH8" s="24"/>
      <c r="AI8" s="24"/>
      <c r="AJ8" s="69">
        <f t="shared" si="0"/>
        <v>0</v>
      </c>
      <c r="AK8" s="17"/>
      <c r="AL8" s="29"/>
      <c r="AM8" s="27"/>
      <c r="AN8" s="3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</row>
    <row r="9" spans="1:58" s="79" customFormat="1" ht="18.75">
      <c r="A9" s="11"/>
      <c r="B9" s="31"/>
      <c r="C9" s="32"/>
      <c r="D9" s="14" t="str">
        <f t="shared" si="1"/>
        <v/>
      </c>
      <c r="E9" s="31"/>
      <c r="F9" s="31"/>
      <c r="G9" s="12"/>
      <c r="H9" s="33"/>
      <c r="I9" s="16"/>
      <c r="J9" s="34"/>
      <c r="K9" s="18"/>
      <c r="L9" s="35"/>
      <c r="M9" s="19"/>
      <c r="N9" s="19"/>
      <c r="O9" s="35"/>
      <c r="P9" s="36"/>
      <c r="Q9" s="36"/>
      <c r="R9" s="35"/>
      <c r="S9" s="37"/>
      <c r="T9" s="37"/>
      <c r="U9" s="18"/>
      <c r="V9" s="18"/>
      <c r="W9" s="18" t="str">
        <f t="shared" ref="W9:W57" si="4">IF(V9="Oui","Sur temps de travail"," ")</f>
        <v xml:space="preserve"> </v>
      </c>
      <c r="X9" s="22"/>
      <c r="Y9" s="38"/>
      <c r="Z9" s="70">
        <f t="shared" si="2"/>
        <v>0</v>
      </c>
      <c r="AA9" s="39"/>
      <c r="AB9" s="70">
        <f t="shared" si="3"/>
        <v>0</v>
      </c>
      <c r="AC9" s="25"/>
      <c r="AD9" s="40"/>
      <c r="AE9" s="39"/>
      <c r="AF9" s="39"/>
      <c r="AG9" s="39"/>
      <c r="AH9" s="39"/>
      <c r="AI9" s="39"/>
      <c r="AJ9" s="69">
        <f t="shared" si="0"/>
        <v>0</v>
      </c>
      <c r="AK9" s="17"/>
      <c r="AL9" s="29"/>
      <c r="AM9" s="27"/>
      <c r="AN9" s="3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</row>
    <row r="10" spans="1:58" s="79" customFormat="1" ht="18.75">
      <c r="A10" s="11"/>
      <c r="B10" s="31"/>
      <c r="C10" s="32"/>
      <c r="D10" s="14" t="str">
        <f t="shared" si="1"/>
        <v/>
      </c>
      <c r="E10" s="31"/>
      <c r="F10" s="31"/>
      <c r="G10" s="12"/>
      <c r="H10" s="33"/>
      <c r="I10" s="16"/>
      <c r="J10" s="34"/>
      <c r="K10" s="18"/>
      <c r="L10" s="35"/>
      <c r="M10" s="19"/>
      <c r="N10" s="19"/>
      <c r="O10" s="35"/>
      <c r="P10" s="36"/>
      <c r="Q10" s="36"/>
      <c r="R10" s="35"/>
      <c r="S10" s="37"/>
      <c r="T10" s="37"/>
      <c r="U10" s="18"/>
      <c r="V10" s="18"/>
      <c r="W10" s="18" t="str">
        <f t="shared" si="4"/>
        <v xml:space="preserve"> </v>
      </c>
      <c r="X10" s="22"/>
      <c r="Y10" s="38"/>
      <c r="Z10" s="70">
        <f t="shared" si="2"/>
        <v>0</v>
      </c>
      <c r="AA10" s="39"/>
      <c r="AB10" s="70">
        <f t="shared" si="3"/>
        <v>0</v>
      </c>
      <c r="AC10" s="25"/>
      <c r="AD10" s="40"/>
      <c r="AE10" s="39"/>
      <c r="AF10" s="39"/>
      <c r="AG10" s="39"/>
      <c r="AH10" s="39"/>
      <c r="AI10" s="39"/>
      <c r="AJ10" s="69">
        <f t="shared" si="0"/>
        <v>0</v>
      </c>
      <c r="AK10" s="17"/>
      <c r="AL10" s="29"/>
      <c r="AM10" s="27"/>
      <c r="AN10" s="3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</row>
    <row r="11" spans="1:58" s="79" customFormat="1" ht="18.75">
      <c r="A11" s="11"/>
      <c r="B11" s="31"/>
      <c r="C11" s="32"/>
      <c r="D11" s="14" t="str">
        <f t="shared" si="1"/>
        <v/>
      </c>
      <c r="E11" s="31"/>
      <c r="F11" s="31"/>
      <c r="G11" s="12"/>
      <c r="H11" s="33"/>
      <c r="I11" s="16"/>
      <c r="J11" s="34"/>
      <c r="K11" s="18"/>
      <c r="L11" s="35"/>
      <c r="M11" s="19"/>
      <c r="N11" s="19"/>
      <c r="O11" s="35"/>
      <c r="P11" s="36"/>
      <c r="Q11" s="36"/>
      <c r="R11" s="35"/>
      <c r="S11" s="37"/>
      <c r="T11" s="37"/>
      <c r="U11" s="18"/>
      <c r="V11" s="18"/>
      <c r="W11" s="18" t="str">
        <f t="shared" si="4"/>
        <v xml:space="preserve"> </v>
      </c>
      <c r="X11" s="22"/>
      <c r="Y11" s="38"/>
      <c r="Z11" s="70">
        <f t="shared" si="2"/>
        <v>0</v>
      </c>
      <c r="AA11" s="39"/>
      <c r="AB11" s="70">
        <f t="shared" si="3"/>
        <v>0</v>
      </c>
      <c r="AC11" s="25"/>
      <c r="AD11" s="40"/>
      <c r="AE11" s="39"/>
      <c r="AF11" s="39"/>
      <c r="AG11" s="39"/>
      <c r="AH11" s="39"/>
      <c r="AI11" s="39"/>
      <c r="AJ11" s="69">
        <f t="shared" si="0"/>
        <v>0</v>
      </c>
      <c r="AK11" s="17"/>
      <c r="AL11" s="29"/>
      <c r="AM11" s="27"/>
      <c r="AN11" s="3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</row>
    <row r="12" spans="1:58" s="79" customFormat="1" ht="18.75">
      <c r="A12" s="11"/>
      <c r="B12" s="31"/>
      <c r="C12" s="32"/>
      <c r="D12" s="14" t="str">
        <f t="shared" si="1"/>
        <v/>
      </c>
      <c r="E12" s="31"/>
      <c r="F12" s="31"/>
      <c r="G12" s="12"/>
      <c r="H12" s="33"/>
      <c r="I12" s="16"/>
      <c r="J12" s="34"/>
      <c r="K12" s="18"/>
      <c r="L12" s="35"/>
      <c r="M12" s="19"/>
      <c r="N12" s="19"/>
      <c r="O12" s="35"/>
      <c r="P12" s="36"/>
      <c r="Q12" s="36"/>
      <c r="R12" s="35"/>
      <c r="S12" s="37"/>
      <c r="T12" s="37"/>
      <c r="U12" s="18"/>
      <c r="V12" s="18"/>
      <c r="W12" s="18" t="str">
        <f t="shared" si="4"/>
        <v xml:space="preserve"> </v>
      </c>
      <c r="X12" s="22"/>
      <c r="Y12" s="38"/>
      <c r="Z12" s="70">
        <f t="shared" si="2"/>
        <v>0</v>
      </c>
      <c r="AA12" s="39"/>
      <c r="AB12" s="70">
        <f t="shared" si="3"/>
        <v>0</v>
      </c>
      <c r="AC12" s="25"/>
      <c r="AD12" s="40"/>
      <c r="AE12" s="39"/>
      <c r="AF12" s="39"/>
      <c r="AG12" s="39"/>
      <c r="AH12" s="39"/>
      <c r="AI12" s="39"/>
      <c r="AJ12" s="69">
        <f t="shared" si="0"/>
        <v>0</v>
      </c>
      <c r="AK12" s="17"/>
      <c r="AL12" s="29"/>
      <c r="AM12" s="27"/>
      <c r="AN12" s="3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</row>
    <row r="13" spans="1:58" s="79" customFormat="1" ht="18.75">
      <c r="A13" s="11"/>
      <c r="B13" s="31"/>
      <c r="C13" s="32"/>
      <c r="D13" s="14" t="str">
        <f t="shared" si="1"/>
        <v/>
      </c>
      <c r="E13" s="31"/>
      <c r="F13" s="31"/>
      <c r="G13" s="12"/>
      <c r="H13" s="33"/>
      <c r="I13" s="16"/>
      <c r="J13" s="34"/>
      <c r="K13" s="18"/>
      <c r="L13" s="35"/>
      <c r="M13" s="19"/>
      <c r="N13" s="19"/>
      <c r="O13" s="35"/>
      <c r="P13" s="36"/>
      <c r="Q13" s="36"/>
      <c r="R13" s="35"/>
      <c r="S13" s="37"/>
      <c r="T13" s="37"/>
      <c r="U13" s="18"/>
      <c r="V13" s="18"/>
      <c r="W13" s="18" t="str">
        <f t="shared" si="4"/>
        <v xml:space="preserve"> </v>
      </c>
      <c r="X13" s="22"/>
      <c r="Y13" s="38"/>
      <c r="Z13" s="70">
        <f t="shared" si="2"/>
        <v>0</v>
      </c>
      <c r="AA13" s="39"/>
      <c r="AB13" s="70">
        <f t="shared" si="3"/>
        <v>0</v>
      </c>
      <c r="AC13" s="25"/>
      <c r="AD13" s="40"/>
      <c r="AE13" s="39"/>
      <c r="AF13" s="39"/>
      <c r="AG13" s="39"/>
      <c r="AH13" s="39"/>
      <c r="AI13" s="39"/>
      <c r="AJ13" s="69">
        <f t="shared" si="0"/>
        <v>0</v>
      </c>
      <c r="AK13" s="17"/>
      <c r="AL13" s="29"/>
      <c r="AM13" s="27"/>
      <c r="AN13" s="3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</row>
    <row r="14" spans="1:58" s="79" customFormat="1" ht="18.75">
      <c r="A14" s="11"/>
      <c r="B14" s="31"/>
      <c r="C14" s="32"/>
      <c r="D14" s="14" t="str">
        <f t="shared" si="1"/>
        <v/>
      </c>
      <c r="E14" s="31"/>
      <c r="F14" s="31"/>
      <c r="G14" s="12"/>
      <c r="H14" s="33"/>
      <c r="I14" s="16"/>
      <c r="J14" s="34"/>
      <c r="K14" s="18"/>
      <c r="L14" s="35"/>
      <c r="M14" s="19"/>
      <c r="N14" s="19"/>
      <c r="O14" s="35"/>
      <c r="P14" s="36"/>
      <c r="Q14" s="36"/>
      <c r="R14" s="35"/>
      <c r="S14" s="37"/>
      <c r="T14" s="37"/>
      <c r="U14" s="18"/>
      <c r="V14" s="18"/>
      <c r="W14" s="18" t="str">
        <f t="shared" si="4"/>
        <v xml:space="preserve"> </v>
      </c>
      <c r="X14" s="22"/>
      <c r="Y14" s="38"/>
      <c r="Z14" s="70">
        <f t="shared" si="2"/>
        <v>0</v>
      </c>
      <c r="AA14" s="39"/>
      <c r="AB14" s="70">
        <f t="shared" si="3"/>
        <v>0</v>
      </c>
      <c r="AC14" s="25"/>
      <c r="AD14" s="40"/>
      <c r="AE14" s="39"/>
      <c r="AF14" s="39"/>
      <c r="AG14" s="39"/>
      <c r="AH14" s="39"/>
      <c r="AI14" s="39"/>
      <c r="AJ14" s="69">
        <f t="shared" si="0"/>
        <v>0</v>
      </c>
      <c r="AK14" s="17"/>
      <c r="AL14" s="29"/>
      <c r="AM14" s="27"/>
      <c r="AN14" s="30"/>
      <c r="AU14" s="80"/>
      <c r="AV14" s="80"/>
      <c r="AW14" s="80"/>
      <c r="AX14" s="80"/>
      <c r="AY14" s="80"/>
      <c r="AZ14" s="80"/>
      <c r="BA14" s="80"/>
      <c r="BB14" s="80"/>
      <c r="BC14" s="80"/>
      <c r="BE14" s="80"/>
      <c r="BF14" s="80"/>
    </row>
    <row r="15" spans="1:58" s="79" customFormat="1" ht="18.75">
      <c r="A15" s="11"/>
      <c r="B15" s="31"/>
      <c r="C15" s="32"/>
      <c r="D15" s="14" t="str">
        <f t="shared" si="1"/>
        <v/>
      </c>
      <c r="E15" s="31"/>
      <c r="F15" s="31"/>
      <c r="G15" s="12"/>
      <c r="H15" s="33"/>
      <c r="I15" s="16"/>
      <c r="J15" s="34"/>
      <c r="K15" s="18"/>
      <c r="L15" s="35"/>
      <c r="M15" s="19"/>
      <c r="N15" s="19"/>
      <c r="O15" s="35"/>
      <c r="P15" s="36"/>
      <c r="Q15" s="36"/>
      <c r="R15" s="35"/>
      <c r="S15" s="37"/>
      <c r="T15" s="37"/>
      <c r="U15" s="18"/>
      <c r="V15" s="18"/>
      <c r="W15" s="18" t="str">
        <f t="shared" si="4"/>
        <v xml:space="preserve"> </v>
      </c>
      <c r="X15" s="22"/>
      <c r="Y15" s="38"/>
      <c r="Z15" s="70">
        <f t="shared" si="2"/>
        <v>0</v>
      </c>
      <c r="AA15" s="39"/>
      <c r="AB15" s="70">
        <f t="shared" si="3"/>
        <v>0</v>
      </c>
      <c r="AC15" s="25"/>
      <c r="AD15" s="40"/>
      <c r="AE15" s="39"/>
      <c r="AF15" s="39"/>
      <c r="AG15" s="39"/>
      <c r="AH15" s="39"/>
      <c r="AI15" s="39"/>
      <c r="AJ15" s="69">
        <f t="shared" si="0"/>
        <v>0</v>
      </c>
      <c r="AK15" s="17"/>
      <c r="AL15" s="29"/>
      <c r="AM15" s="27"/>
      <c r="AN15" s="3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</row>
    <row r="16" spans="1:58" s="79" customFormat="1" ht="18.75">
      <c r="A16" s="11"/>
      <c r="B16" s="31"/>
      <c r="C16" s="32"/>
      <c r="D16" s="14" t="str">
        <f t="shared" si="1"/>
        <v/>
      </c>
      <c r="E16" s="31"/>
      <c r="F16" s="31"/>
      <c r="G16" s="12"/>
      <c r="H16" s="33"/>
      <c r="I16" s="16"/>
      <c r="J16" s="34"/>
      <c r="K16" s="18"/>
      <c r="L16" s="35"/>
      <c r="M16" s="19"/>
      <c r="N16" s="19"/>
      <c r="O16" s="35"/>
      <c r="P16" s="36"/>
      <c r="Q16" s="36"/>
      <c r="R16" s="35"/>
      <c r="S16" s="37"/>
      <c r="T16" s="37"/>
      <c r="U16" s="18"/>
      <c r="V16" s="18"/>
      <c r="W16" s="18" t="str">
        <f t="shared" si="4"/>
        <v xml:space="preserve"> </v>
      </c>
      <c r="X16" s="22"/>
      <c r="Y16" s="38"/>
      <c r="Z16" s="70">
        <f t="shared" si="2"/>
        <v>0</v>
      </c>
      <c r="AA16" s="39"/>
      <c r="AB16" s="70">
        <f t="shared" si="3"/>
        <v>0</v>
      </c>
      <c r="AC16" s="25"/>
      <c r="AD16" s="40"/>
      <c r="AE16" s="39"/>
      <c r="AF16" s="39"/>
      <c r="AG16" s="39"/>
      <c r="AH16" s="39"/>
      <c r="AI16" s="39"/>
      <c r="AJ16" s="69">
        <f t="shared" si="0"/>
        <v>0</v>
      </c>
      <c r="AK16" s="17"/>
      <c r="AL16" s="29"/>
      <c r="AM16" s="27"/>
      <c r="AN16" s="30"/>
    </row>
    <row r="17" spans="1:40" s="79" customFormat="1" ht="18.75">
      <c r="A17" s="11"/>
      <c r="B17" s="31"/>
      <c r="C17" s="32"/>
      <c r="D17" s="14" t="str">
        <f t="shared" si="1"/>
        <v/>
      </c>
      <c r="E17" s="31"/>
      <c r="F17" s="31"/>
      <c r="G17" s="12"/>
      <c r="H17" s="33"/>
      <c r="I17" s="16"/>
      <c r="J17" s="34"/>
      <c r="K17" s="18"/>
      <c r="L17" s="35"/>
      <c r="M17" s="19"/>
      <c r="N17" s="19"/>
      <c r="O17" s="35"/>
      <c r="P17" s="36"/>
      <c r="Q17" s="36"/>
      <c r="R17" s="35"/>
      <c r="S17" s="37"/>
      <c r="T17" s="37"/>
      <c r="U17" s="18"/>
      <c r="V17" s="18"/>
      <c r="W17" s="18" t="str">
        <f t="shared" si="4"/>
        <v xml:space="preserve"> </v>
      </c>
      <c r="X17" s="22"/>
      <c r="Y17" s="38"/>
      <c r="Z17" s="70">
        <f t="shared" si="2"/>
        <v>0</v>
      </c>
      <c r="AA17" s="39"/>
      <c r="AB17" s="70">
        <f t="shared" si="3"/>
        <v>0</v>
      </c>
      <c r="AC17" s="25"/>
      <c r="AD17" s="40"/>
      <c r="AE17" s="39"/>
      <c r="AF17" s="39"/>
      <c r="AG17" s="39"/>
      <c r="AH17" s="39"/>
      <c r="AI17" s="39"/>
      <c r="AJ17" s="69">
        <f t="shared" si="0"/>
        <v>0</v>
      </c>
      <c r="AK17" s="17"/>
      <c r="AL17" s="29"/>
      <c r="AM17" s="27"/>
      <c r="AN17" s="30"/>
    </row>
    <row r="18" spans="1:40" s="79" customFormat="1" ht="18.75">
      <c r="A18" s="11"/>
      <c r="B18" s="31"/>
      <c r="C18" s="32"/>
      <c r="D18" s="14" t="str">
        <f t="shared" si="1"/>
        <v/>
      </c>
      <c r="E18" s="31"/>
      <c r="F18" s="31"/>
      <c r="G18" s="12"/>
      <c r="H18" s="33"/>
      <c r="I18" s="16"/>
      <c r="J18" s="34"/>
      <c r="K18" s="18"/>
      <c r="L18" s="35"/>
      <c r="M18" s="19"/>
      <c r="N18" s="19"/>
      <c r="O18" s="35"/>
      <c r="P18" s="36"/>
      <c r="Q18" s="36"/>
      <c r="R18" s="35"/>
      <c r="S18" s="37"/>
      <c r="T18" s="37"/>
      <c r="U18" s="18"/>
      <c r="V18" s="18"/>
      <c r="W18" s="18" t="str">
        <f t="shared" si="4"/>
        <v xml:space="preserve"> </v>
      </c>
      <c r="X18" s="22"/>
      <c r="Y18" s="38"/>
      <c r="Z18" s="70">
        <f t="shared" si="2"/>
        <v>0</v>
      </c>
      <c r="AA18" s="39"/>
      <c r="AB18" s="70">
        <f t="shared" si="3"/>
        <v>0</v>
      </c>
      <c r="AC18" s="25"/>
      <c r="AD18" s="40"/>
      <c r="AE18" s="39"/>
      <c r="AF18" s="39"/>
      <c r="AG18" s="39"/>
      <c r="AH18" s="39"/>
      <c r="AI18" s="39"/>
      <c r="AJ18" s="69">
        <f t="shared" si="0"/>
        <v>0</v>
      </c>
      <c r="AK18" s="17"/>
      <c r="AL18" s="29"/>
      <c r="AM18" s="27"/>
      <c r="AN18" s="30"/>
    </row>
    <row r="19" spans="1:40" s="79" customFormat="1" ht="18.75">
      <c r="A19" s="11"/>
      <c r="B19" s="31"/>
      <c r="C19" s="32"/>
      <c r="D19" s="14" t="str">
        <f t="shared" si="1"/>
        <v/>
      </c>
      <c r="E19" s="31"/>
      <c r="F19" s="31"/>
      <c r="G19" s="12"/>
      <c r="H19" s="33"/>
      <c r="I19" s="16"/>
      <c r="J19" s="34"/>
      <c r="K19" s="18"/>
      <c r="L19" s="35"/>
      <c r="M19" s="19"/>
      <c r="N19" s="19"/>
      <c r="O19" s="35"/>
      <c r="P19" s="36"/>
      <c r="Q19" s="36"/>
      <c r="R19" s="35"/>
      <c r="S19" s="37"/>
      <c r="T19" s="37"/>
      <c r="U19" s="18"/>
      <c r="V19" s="18"/>
      <c r="W19" s="18" t="str">
        <f t="shared" si="4"/>
        <v xml:space="preserve"> </v>
      </c>
      <c r="X19" s="22"/>
      <c r="Y19" s="38"/>
      <c r="Z19" s="70">
        <f t="shared" si="2"/>
        <v>0</v>
      </c>
      <c r="AA19" s="39"/>
      <c r="AB19" s="70">
        <f t="shared" si="3"/>
        <v>0</v>
      </c>
      <c r="AC19" s="25"/>
      <c r="AD19" s="40"/>
      <c r="AE19" s="39"/>
      <c r="AF19" s="39"/>
      <c r="AG19" s="39"/>
      <c r="AH19" s="39"/>
      <c r="AI19" s="39"/>
      <c r="AJ19" s="69">
        <f t="shared" si="0"/>
        <v>0</v>
      </c>
      <c r="AK19" s="17"/>
      <c r="AL19" s="29"/>
      <c r="AM19" s="27"/>
      <c r="AN19" s="30"/>
    </row>
    <row r="20" spans="1:40" s="79" customFormat="1" ht="18.75">
      <c r="A20" s="11"/>
      <c r="B20" s="31"/>
      <c r="C20" s="32"/>
      <c r="D20" s="14" t="str">
        <f t="shared" si="1"/>
        <v/>
      </c>
      <c r="E20" s="31"/>
      <c r="F20" s="31"/>
      <c r="G20" s="12"/>
      <c r="H20" s="33"/>
      <c r="I20" s="16"/>
      <c r="J20" s="34"/>
      <c r="K20" s="18"/>
      <c r="L20" s="35"/>
      <c r="M20" s="19"/>
      <c r="N20" s="19"/>
      <c r="O20" s="35"/>
      <c r="P20" s="36"/>
      <c r="Q20" s="36"/>
      <c r="R20" s="35"/>
      <c r="S20" s="37"/>
      <c r="T20" s="37"/>
      <c r="U20" s="18"/>
      <c r="V20" s="18"/>
      <c r="W20" s="18" t="str">
        <f t="shared" si="4"/>
        <v xml:space="preserve"> </v>
      </c>
      <c r="X20" s="22"/>
      <c r="Y20" s="38"/>
      <c r="Z20" s="70">
        <f t="shared" si="2"/>
        <v>0</v>
      </c>
      <c r="AA20" s="39"/>
      <c r="AB20" s="70">
        <f t="shared" si="3"/>
        <v>0</v>
      </c>
      <c r="AC20" s="25"/>
      <c r="AD20" s="40"/>
      <c r="AE20" s="39"/>
      <c r="AF20" s="39"/>
      <c r="AG20" s="39"/>
      <c r="AH20" s="39"/>
      <c r="AI20" s="39"/>
      <c r="AJ20" s="69">
        <f t="shared" si="0"/>
        <v>0</v>
      </c>
      <c r="AK20" s="17"/>
      <c r="AL20" s="29"/>
      <c r="AM20" s="27"/>
      <c r="AN20" s="30"/>
    </row>
    <row r="21" spans="1:40" s="79" customFormat="1" ht="18.75">
      <c r="A21" s="11"/>
      <c r="B21" s="31"/>
      <c r="C21" s="32"/>
      <c r="D21" s="14" t="str">
        <f t="shared" si="1"/>
        <v/>
      </c>
      <c r="E21" s="31"/>
      <c r="F21" s="31"/>
      <c r="G21" s="12"/>
      <c r="H21" s="33"/>
      <c r="I21" s="16"/>
      <c r="J21" s="34"/>
      <c r="K21" s="18"/>
      <c r="L21" s="35"/>
      <c r="M21" s="19"/>
      <c r="N21" s="19"/>
      <c r="O21" s="35"/>
      <c r="P21" s="36"/>
      <c r="Q21" s="36"/>
      <c r="R21" s="35"/>
      <c r="S21" s="37"/>
      <c r="T21" s="37"/>
      <c r="U21" s="18"/>
      <c r="V21" s="18"/>
      <c r="W21" s="18" t="str">
        <f t="shared" si="4"/>
        <v xml:space="preserve"> </v>
      </c>
      <c r="X21" s="22"/>
      <c r="Y21" s="38"/>
      <c r="Z21" s="70">
        <f t="shared" si="2"/>
        <v>0</v>
      </c>
      <c r="AA21" s="39"/>
      <c r="AB21" s="70">
        <f t="shared" si="3"/>
        <v>0</v>
      </c>
      <c r="AC21" s="25"/>
      <c r="AD21" s="40"/>
      <c r="AE21" s="39"/>
      <c r="AF21" s="39"/>
      <c r="AG21" s="39"/>
      <c r="AH21" s="39"/>
      <c r="AI21" s="39"/>
      <c r="AJ21" s="69">
        <f t="shared" si="0"/>
        <v>0</v>
      </c>
      <c r="AK21" s="17"/>
      <c r="AL21" s="29"/>
      <c r="AM21" s="27"/>
      <c r="AN21" s="30"/>
    </row>
    <row r="22" spans="1:40" s="79" customFormat="1" ht="18.75">
      <c r="A22" s="11"/>
      <c r="B22" s="31"/>
      <c r="C22" s="32"/>
      <c r="D22" s="14" t="str">
        <f t="shared" si="1"/>
        <v/>
      </c>
      <c r="E22" s="31"/>
      <c r="F22" s="31"/>
      <c r="G22" s="12"/>
      <c r="H22" s="33"/>
      <c r="I22" s="16"/>
      <c r="J22" s="34"/>
      <c r="K22" s="18"/>
      <c r="L22" s="35"/>
      <c r="M22" s="19"/>
      <c r="N22" s="19"/>
      <c r="O22" s="35"/>
      <c r="P22" s="36"/>
      <c r="Q22" s="36"/>
      <c r="R22" s="35"/>
      <c r="S22" s="37"/>
      <c r="T22" s="37"/>
      <c r="U22" s="18"/>
      <c r="V22" s="18"/>
      <c r="W22" s="18" t="str">
        <f t="shared" si="4"/>
        <v xml:space="preserve"> </v>
      </c>
      <c r="X22" s="22"/>
      <c r="Y22" s="38"/>
      <c r="Z22" s="70">
        <f t="shared" si="2"/>
        <v>0</v>
      </c>
      <c r="AA22" s="39"/>
      <c r="AB22" s="70">
        <f t="shared" si="3"/>
        <v>0</v>
      </c>
      <c r="AC22" s="25"/>
      <c r="AD22" s="40"/>
      <c r="AE22" s="39"/>
      <c r="AF22" s="39"/>
      <c r="AG22" s="39"/>
      <c r="AH22" s="39"/>
      <c r="AI22" s="39"/>
      <c r="AJ22" s="69">
        <f t="shared" si="0"/>
        <v>0</v>
      </c>
      <c r="AK22" s="17"/>
      <c r="AL22" s="29"/>
      <c r="AM22" s="27"/>
      <c r="AN22" s="30"/>
    </row>
    <row r="23" spans="1:40" s="79" customFormat="1" ht="18.75">
      <c r="A23" s="11"/>
      <c r="B23" s="31"/>
      <c r="C23" s="32"/>
      <c r="D23" s="14" t="str">
        <f t="shared" si="1"/>
        <v/>
      </c>
      <c r="E23" s="31"/>
      <c r="F23" s="31"/>
      <c r="G23" s="12"/>
      <c r="H23" s="33"/>
      <c r="I23" s="16"/>
      <c r="J23" s="34"/>
      <c r="K23" s="18"/>
      <c r="L23" s="35"/>
      <c r="M23" s="19"/>
      <c r="N23" s="19"/>
      <c r="O23" s="35"/>
      <c r="P23" s="36"/>
      <c r="Q23" s="36"/>
      <c r="R23" s="35"/>
      <c r="S23" s="37"/>
      <c r="T23" s="37"/>
      <c r="U23" s="18"/>
      <c r="V23" s="18"/>
      <c r="W23" s="18" t="str">
        <f t="shared" si="4"/>
        <v xml:space="preserve"> </v>
      </c>
      <c r="X23" s="22"/>
      <c r="Y23" s="38"/>
      <c r="Z23" s="70">
        <f t="shared" si="2"/>
        <v>0</v>
      </c>
      <c r="AA23" s="39"/>
      <c r="AB23" s="70">
        <f t="shared" si="3"/>
        <v>0</v>
      </c>
      <c r="AC23" s="25"/>
      <c r="AD23" s="40"/>
      <c r="AE23" s="39"/>
      <c r="AF23" s="39"/>
      <c r="AG23" s="39"/>
      <c r="AH23" s="39"/>
      <c r="AI23" s="39"/>
      <c r="AJ23" s="69">
        <f t="shared" si="0"/>
        <v>0</v>
      </c>
      <c r="AK23" s="17"/>
      <c r="AL23" s="29"/>
      <c r="AM23" s="27"/>
      <c r="AN23" s="30"/>
    </row>
    <row r="24" spans="1:40" s="79" customFormat="1" ht="18.75">
      <c r="A24" s="11"/>
      <c r="B24" s="31"/>
      <c r="C24" s="32"/>
      <c r="D24" s="14" t="str">
        <f t="shared" si="1"/>
        <v/>
      </c>
      <c r="E24" s="31"/>
      <c r="F24" s="31"/>
      <c r="G24" s="12"/>
      <c r="H24" s="33"/>
      <c r="I24" s="16"/>
      <c r="J24" s="34"/>
      <c r="K24" s="18"/>
      <c r="L24" s="35"/>
      <c r="M24" s="19"/>
      <c r="N24" s="19"/>
      <c r="O24" s="35"/>
      <c r="P24" s="36"/>
      <c r="Q24" s="36"/>
      <c r="R24" s="35"/>
      <c r="S24" s="37"/>
      <c r="T24" s="37"/>
      <c r="U24" s="18"/>
      <c r="V24" s="18"/>
      <c r="W24" s="18" t="str">
        <f t="shared" si="4"/>
        <v xml:space="preserve"> </v>
      </c>
      <c r="X24" s="22"/>
      <c r="Y24" s="38"/>
      <c r="Z24" s="70">
        <f t="shared" si="2"/>
        <v>0</v>
      </c>
      <c r="AA24" s="39"/>
      <c r="AB24" s="70">
        <f t="shared" si="3"/>
        <v>0</v>
      </c>
      <c r="AC24" s="25"/>
      <c r="AD24" s="40"/>
      <c r="AE24" s="39"/>
      <c r="AF24" s="39"/>
      <c r="AG24" s="39"/>
      <c r="AH24" s="39"/>
      <c r="AI24" s="39"/>
      <c r="AJ24" s="69">
        <f t="shared" si="0"/>
        <v>0</v>
      </c>
      <c r="AK24" s="17"/>
      <c r="AL24" s="29"/>
      <c r="AM24" s="27"/>
      <c r="AN24" s="30"/>
    </row>
    <row r="25" spans="1:40" s="79" customFormat="1" ht="18.75">
      <c r="A25" s="11"/>
      <c r="B25" s="31"/>
      <c r="C25" s="32"/>
      <c r="D25" s="14" t="str">
        <f t="shared" si="1"/>
        <v/>
      </c>
      <c r="E25" s="31"/>
      <c r="F25" s="31"/>
      <c r="G25" s="12"/>
      <c r="H25" s="33"/>
      <c r="I25" s="16"/>
      <c r="J25" s="34"/>
      <c r="K25" s="18"/>
      <c r="L25" s="35"/>
      <c r="M25" s="19"/>
      <c r="N25" s="19"/>
      <c r="O25" s="35"/>
      <c r="P25" s="36"/>
      <c r="Q25" s="36"/>
      <c r="R25" s="35"/>
      <c r="S25" s="37"/>
      <c r="T25" s="37"/>
      <c r="U25" s="18"/>
      <c r="V25" s="18"/>
      <c r="W25" s="18" t="str">
        <f t="shared" si="4"/>
        <v xml:space="preserve"> </v>
      </c>
      <c r="X25" s="22"/>
      <c r="Y25" s="38"/>
      <c r="Z25" s="70">
        <f t="shared" si="2"/>
        <v>0</v>
      </c>
      <c r="AA25" s="39"/>
      <c r="AB25" s="70">
        <f t="shared" si="3"/>
        <v>0</v>
      </c>
      <c r="AC25" s="25"/>
      <c r="AD25" s="40"/>
      <c r="AE25" s="39"/>
      <c r="AF25" s="39"/>
      <c r="AG25" s="39"/>
      <c r="AH25" s="39"/>
      <c r="AI25" s="39"/>
      <c r="AJ25" s="69">
        <f t="shared" si="0"/>
        <v>0</v>
      </c>
      <c r="AK25" s="17"/>
      <c r="AL25" s="29"/>
      <c r="AM25" s="27"/>
      <c r="AN25" s="30"/>
    </row>
    <row r="26" spans="1:40" s="79" customFormat="1" ht="18.75">
      <c r="A26" s="11"/>
      <c r="B26" s="31"/>
      <c r="C26" s="32"/>
      <c r="D26" s="14" t="str">
        <f t="shared" si="1"/>
        <v/>
      </c>
      <c r="E26" s="31"/>
      <c r="F26" s="31"/>
      <c r="G26" s="12"/>
      <c r="H26" s="33"/>
      <c r="I26" s="16"/>
      <c r="J26" s="34"/>
      <c r="K26" s="18"/>
      <c r="L26" s="35"/>
      <c r="M26" s="19"/>
      <c r="N26" s="19"/>
      <c r="O26" s="35"/>
      <c r="P26" s="36"/>
      <c r="Q26" s="36"/>
      <c r="R26" s="35"/>
      <c r="S26" s="37"/>
      <c r="T26" s="37"/>
      <c r="U26" s="18"/>
      <c r="V26" s="18"/>
      <c r="W26" s="18" t="str">
        <f t="shared" si="4"/>
        <v xml:space="preserve"> </v>
      </c>
      <c r="X26" s="22"/>
      <c r="Y26" s="38"/>
      <c r="Z26" s="70">
        <f t="shared" si="2"/>
        <v>0</v>
      </c>
      <c r="AA26" s="39"/>
      <c r="AB26" s="70">
        <f t="shared" si="3"/>
        <v>0</v>
      </c>
      <c r="AC26" s="25"/>
      <c r="AD26" s="40"/>
      <c r="AE26" s="39"/>
      <c r="AF26" s="39"/>
      <c r="AG26" s="39"/>
      <c r="AH26" s="39"/>
      <c r="AI26" s="39"/>
      <c r="AJ26" s="69">
        <f t="shared" si="0"/>
        <v>0</v>
      </c>
      <c r="AK26" s="17"/>
      <c r="AL26" s="29"/>
      <c r="AM26" s="27"/>
      <c r="AN26" s="30"/>
    </row>
    <row r="27" spans="1:40" s="79" customFormat="1" ht="18.75">
      <c r="A27" s="11"/>
      <c r="B27" s="31"/>
      <c r="C27" s="32"/>
      <c r="D27" s="14" t="str">
        <f t="shared" si="1"/>
        <v/>
      </c>
      <c r="E27" s="31"/>
      <c r="F27" s="31"/>
      <c r="G27" s="12"/>
      <c r="H27" s="33"/>
      <c r="I27" s="16"/>
      <c r="J27" s="34"/>
      <c r="K27" s="18"/>
      <c r="L27" s="35"/>
      <c r="M27" s="19"/>
      <c r="N27" s="19"/>
      <c r="O27" s="35"/>
      <c r="P27" s="36"/>
      <c r="Q27" s="36"/>
      <c r="R27" s="35"/>
      <c r="S27" s="37"/>
      <c r="T27" s="37"/>
      <c r="U27" s="18"/>
      <c r="V27" s="18"/>
      <c r="W27" s="18" t="str">
        <f t="shared" si="4"/>
        <v xml:space="preserve"> </v>
      </c>
      <c r="X27" s="22"/>
      <c r="Y27" s="38"/>
      <c r="Z27" s="70">
        <f t="shared" si="2"/>
        <v>0</v>
      </c>
      <c r="AA27" s="39"/>
      <c r="AB27" s="70">
        <f t="shared" si="3"/>
        <v>0</v>
      </c>
      <c r="AC27" s="25"/>
      <c r="AD27" s="40"/>
      <c r="AE27" s="39"/>
      <c r="AF27" s="39"/>
      <c r="AG27" s="39"/>
      <c r="AH27" s="39"/>
      <c r="AI27" s="39"/>
      <c r="AJ27" s="69">
        <f t="shared" si="0"/>
        <v>0</v>
      </c>
      <c r="AK27" s="17"/>
      <c r="AL27" s="29"/>
      <c r="AM27" s="27"/>
      <c r="AN27" s="30"/>
    </row>
    <row r="28" spans="1:40" s="79" customFormat="1" ht="18.75">
      <c r="A28" s="11"/>
      <c r="B28" s="31"/>
      <c r="C28" s="32"/>
      <c r="D28" s="14" t="str">
        <f t="shared" si="1"/>
        <v/>
      </c>
      <c r="E28" s="31"/>
      <c r="F28" s="31"/>
      <c r="G28" s="12"/>
      <c r="H28" s="33"/>
      <c r="I28" s="16"/>
      <c r="J28" s="34"/>
      <c r="K28" s="18"/>
      <c r="L28" s="35"/>
      <c r="M28" s="19"/>
      <c r="N28" s="19"/>
      <c r="O28" s="35"/>
      <c r="P28" s="36"/>
      <c r="Q28" s="36"/>
      <c r="R28" s="35"/>
      <c r="S28" s="37"/>
      <c r="T28" s="37"/>
      <c r="U28" s="18"/>
      <c r="V28" s="18"/>
      <c r="W28" s="18" t="str">
        <f t="shared" si="4"/>
        <v xml:space="preserve"> </v>
      </c>
      <c r="X28" s="22"/>
      <c r="Y28" s="38"/>
      <c r="Z28" s="70">
        <f t="shared" si="2"/>
        <v>0</v>
      </c>
      <c r="AA28" s="39"/>
      <c r="AB28" s="70">
        <f t="shared" si="3"/>
        <v>0</v>
      </c>
      <c r="AC28" s="25"/>
      <c r="AD28" s="40"/>
      <c r="AE28" s="39"/>
      <c r="AF28" s="39"/>
      <c r="AG28" s="39"/>
      <c r="AH28" s="39"/>
      <c r="AI28" s="39"/>
      <c r="AJ28" s="69">
        <f t="shared" si="0"/>
        <v>0</v>
      </c>
      <c r="AK28" s="17"/>
      <c r="AL28" s="29"/>
      <c r="AM28" s="27"/>
      <c r="AN28" s="30"/>
    </row>
    <row r="29" spans="1:40" s="79" customFormat="1" ht="18.75">
      <c r="A29" s="11"/>
      <c r="B29" s="31"/>
      <c r="C29" s="32"/>
      <c r="D29" s="14" t="str">
        <f t="shared" si="1"/>
        <v/>
      </c>
      <c r="E29" s="31"/>
      <c r="F29" s="31"/>
      <c r="G29" s="12"/>
      <c r="H29" s="33"/>
      <c r="I29" s="16"/>
      <c r="J29" s="34"/>
      <c r="K29" s="18"/>
      <c r="L29" s="35"/>
      <c r="M29" s="19"/>
      <c r="N29" s="19"/>
      <c r="O29" s="35"/>
      <c r="P29" s="36"/>
      <c r="Q29" s="36"/>
      <c r="R29" s="35"/>
      <c r="S29" s="37"/>
      <c r="T29" s="37"/>
      <c r="U29" s="18"/>
      <c r="V29" s="18"/>
      <c r="W29" s="18" t="str">
        <f t="shared" si="4"/>
        <v xml:space="preserve"> </v>
      </c>
      <c r="X29" s="22"/>
      <c r="Y29" s="38"/>
      <c r="Z29" s="70">
        <f t="shared" si="2"/>
        <v>0</v>
      </c>
      <c r="AA29" s="39"/>
      <c r="AB29" s="70">
        <f t="shared" si="3"/>
        <v>0</v>
      </c>
      <c r="AC29" s="25"/>
      <c r="AD29" s="40"/>
      <c r="AE29" s="39"/>
      <c r="AF29" s="39"/>
      <c r="AG29" s="39"/>
      <c r="AH29" s="39"/>
      <c r="AI29" s="39"/>
      <c r="AJ29" s="69">
        <f t="shared" si="0"/>
        <v>0</v>
      </c>
      <c r="AK29" s="17"/>
      <c r="AL29" s="29"/>
      <c r="AM29" s="27"/>
      <c r="AN29" s="30"/>
    </row>
    <row r="30" spans="1:40" s="79" customFormat="1" ht="18.75">
      <c r="A30" s="11"/>
      <c r="B30" s="31"/>
      <c r="C30" s="32"/>
      <c r="D30" s="14" t="str">
        <f t="shared" si="1"/>
        <v/>
      </c>
      <c r="E30" s="31"/>
      <c r="F30" s="31"/>
      <c r="G30" s="12"/>
      <c r="H30" s="33"/>
      <c r="I30" s="16"/>
      <c r="J30" s="34"/>
      <c r="K30" s="18"/>
      <c r="L30" s="35"/>
      <c r="M30" s="19"/>
      <c r="N30" s="19"/>
      <c r="O30" s="35"/>
      <c r="P30" s="36"/>
      <c r="Q30" s="36"/>
      <c r="R30" s="35"/>
      <c r="S30" s="37"/>
      <c r="T30" s="37"/>
      <c r="U30" s="18"/>
      <c r="V30" s="18"/>
      <c r="W30" s="18" t="str">
        <f t="shared" si="4"/>
        <v xml:space="preserve"> </v>
      </c>
      <c r="X30" s="22"/>
      <c r="Y30" s="38"/>
      <c r="Z30" s="70">
        <f t="shared" si="2"/>
        <v>0</v>
      </c>
      <c r="AA30" s="39"/>
      <c r="AB30" s="70">
        <f t="shared" si="3"/>
        <v>0</v>
      </c>
      <c r="AC30" s="25"/>
      <c r="AD30" s="40"/>
      <c r="AE30" s="39"/>
      <c r="AF30" s="39"/>
      <c r="AG30" s="39"/>
      <c r="AH30" s="39"/>
      <c r="AI30" s="39"/>
      <c r="AJ30" s="69">
        <f t="shared" si="0"/>
        <v>0</v>
      </c>
      <c r="AK30" s="17"/>
      <c r="AL30" s="29"/>
      <c r="AM30" s="27"/>
      <c r="AN30" s="30"/>
    </row>
    <row r="31" spans="1:40" s="79" customFormat="1" ht="18.75">
      <c r="A31" s="11"/>
      <c r="B31" s="31"/>
      <c r="C31" s="32"/>
      <c r="D31" s="14" t="str">
        <f t="shared" si="1"/>
        <v/>
      </c>
      <c r="E31" s="31"/>
      <c r="F31" s="31"/>
      <c r="G31" s="12"/>
      <c r="H31" s="33"/>
      <c r="I31" s="16"/>
      <c r="J31" s="34"/>
      <c r="K31" s="18"/>
      <c r="L31" s="35"/>
      <c r="M31" s="19"/>
      <c r="N31" s="19"/>
      <c r="O31" s="35"/>
      <c r="P31" s="36"/>
      <c r="Q31" s="36"/>
      <c r="R31" s="35"/>
      <c r="S31" s="37"/>
      <c r="T31" s="37"/>
      <c r="U31" s="18"/>
      <c r="V31" s="18"/>
      <c r="W31" s="18" t="str">
        <f t="shared" si="4"/>
        <v xml:space="preserve"> </v>
      </c>
      <c r="X31" s="22"/>
      <c r="Y31" s="38"/>
      <c r="Z31" s="70">
        <f t="shared" si="2"/>
        <v>0</v>
      </c>
      <c r="AA31" s="39"/>
      <c r="AB31" s="70">
        <f t="shared" si="3"/>
        <v>0</v>
      </c>
      <c r="AC31" s="25"/>
      <c r="AD31" s="40"/>
      <c r="AE31" s="39"/>
      <c r="AF31" s="39"/>
      <c r="AG31" s="39"/>
      <c r="AH31" s="39"/>
      <c r="AI31" s="39"/>
      <c r="AJ31" s="69">
        <f t="shared" si="0"/>
        <v>0</v>
      </c>
      <c r="AK31" s="17"/>
      <c r="AL31" s="29"/>
      <c r="AM31" s="27"/>
      <c r="AN31" s="30"/>
    </row>
    <row r="32" spans="1:40" s="79" customFormat="1" ht="18.75">
      <c r="A32" s="11"/>
      <c r="B32" s="31"/>
      <c r="C32" s="32"/>
      <c r="D32" s="14"/>
      <c r="E32" s="31"/>
      <c r="F32" s="31"/>
      <c r="G32" s="12"/>
      <c r="H32" s="33"/>
      <c r="I32" s="16"/>
      <c r="J32" s="34"/>
      <c r="K32" s="18"/>
      <c r="L32" s="35"/>
      <c r="M32" s="19"/>
      <c r="N32" s="19"/>
      <c r="O32" s="35"/>
      <c r="P32" s="36"/>
      <c r="Q32" s="36"/>
      <c r="R32" s="35"/>
      <c r="S32" s="37"/>
      <c r="T32" s="37"/>
      <c r="U32" s="18"/>
      <c r="V32" s="18"/>
      <c r="W32" s="18" t="str">
        <f t="shared" si="4"/>
        <v xml:space="preserve"> </v>
      </c>
      <c r="X32" s="22"/>
      <c r="Y32" s="38"/>
      <c r="Z32" s="70">
        <f t="shared" si="2"/>
        <v>0</v>
      </c>
      <c r="AA32" s="39"/>
      <c r="AB32" s="70">
        <f t="shared" si="3"/>
        <v>0</v>
      </c>
      <c r="AC32" s="25"/>
      <c r="AD32" s="40"/>
      <c r="AE32" s="39"/>
      <c r="AF32" s="39"/>
      <c r="AG32" s="39"/>
      <c r="AH32" s="39"/>
      <c r="AI32" s="39"/>
      <c r="AJ32" s="69">
        <f t="shared" si="0"/>
        <v>0</v>
      </c>
      <c r="AK32" s="17"/>
      <c r="AL32" s="29"/>
      <c r="AM32" s="27"/>
      <c r="AN32" s="30"/>
    </row>
    <row r="33" spans="1:40" s="79" customFormat="1" ht="18.75">
      <c r="A33" s="11"/>
      <c r="B33" s="31"/>
      <c r="C33" s="32"/>
      <c r="D33" s="14" t="str">
        <f t="shared" si="1"/>
        <v/>
      </c>
      <c r="E33" s="31"/>
      <c r="F33" s="31"/>
      <c r="G33" s="12"/>
      <c r="H33" s="33"/>
      <c r="I33" s="16"/>
      <c r="J33" s="34"/>
      <c r="K33" s="18"/>
      <c r="L33" s="35"/>
      <c r="M33" s="19"/>
      <c r="N33" s="19"/>
      <c r="O33" s="35"/>
      <c r="P33" s="36"/>
      <c r="Q33" s="36"/>
      <c r="R33" s="35"/>
      <c r="S33" s="37"/>
      <c r="T33" s="37"/>
      <c r="U33" s="18"/>
      <c r="V33" s="18"/>
      <c r="W33" s="18" t="str">
        <f t="shared" si="4"/>
        <v xml:space="preserve"> </v>
      </c>
      <c r="X33" s="22"/>
      <c r="Y33" s="38"/>
      <c r="Z33" s="70">
        <f t="shared" si="2"/>
        <v>0</v>
      </c>
      <c r="AA33" s="39"/>
      <c r="AB33" s="70">
        <f t="shared" si="3"/>
        <v>0</v>
      </c>
      <c r="AC33" s="25"/>
      <c r="AD33" s="40"/>
      <c r="AE33" s="39"/>
      <c r="AF33" s="39"/>
      <c r="AG33" s="39"/>
      <c r="AH33" s="39"/>
      <c r="AI33" s="39"/>
      <c r="AJ33" s="69">
        <f t="shared" si="0"/>
        <v>0</v>
      </c>
      <c r="AK33" s="17"/>
      <c r="AL33" s="29"/>
      <c r="AM33" s="27"/>
      <c r="AN33" s="30"/>
    </row>
    <row r="34" spans="1:40" s="79" customFormat="1" ht="18.75">
      <c r="A34" s="11"/>
      <c r="B34" s="31"/>
      <c r="C34" s="32"/>
      <c r="D34" s="14" t="str">
        <f t="shared" si="1"/>
        <v/>
      </c>
      <c r="E34" s="31"/>
      <c r="F34" s="31"/>
      <c r="G34" s="12"/>
      <c r="H34" s="33"/>
      <c r="I34" s="16"/>
      <c r="J34" s="34"/>
      <c r="K34" s="18"/>
      <c r="L34" s="35"/>
      <c r="M34" s="19"/>
      <c r="N34" s="19"/>
      <c r="O34" s="35"/>
      <c r="P34" s="36"/>
      <c r="Q34" s="36"/>
      <c r="R34" s="35"/>
      <c r="S34" s="37"/>
      <c r="T34" s="37"/>
      <c r="U34" s="18"/>
      <c r="V34" s="18"/>
      <c r="W34" s="18" t="str">
        <f t="shared" si="4"/>
        <v xml:space="preserve"> </v>
      </c>
      <c r="X34" s="22"/>
      <c r="Y34" s="38"/>
      <c r="Z34" s="70">
        <f t="shared" si="2"/>
        <v>0</v>
      </c>
      <c r="AA34" s="39"/>
      <c r="AB34" s="70">
        <f t="shared" si="3"/>
        <v>0</v>
      </c>
      <c r="AC34" s="25"/>
      <c r="AD34" s="40"/>
      <c r="AE34" s="39"/>
      <c r="AF34" s="39"/>
      <c r="AG34" s="39"/>
      <c r="AH34" s="39"/>
      <c r="AI34" s="39"/>
      <c r="AJ34" s="69">
        <f t="shared" si="0"/>
        <v>0</v>
      </c>
      <c r="AK34" s="17"/>
      <c r="AL34" s="29"/>
      <c r="AM34" s="27"/>
      <c r="AN34" s="30"/>
    </row>
    <row r="35" spans="1:40" s="79" customFormat="1" ht="18.75">
      <c r="A35" s="11"/>
      <c r="B35" s="31"/>
      <c r="C35" s="32"/>
      <c r="D35" s="14" t="str">
        <f t="shared" si="1"/>
        <v/>
      </c>
      <c r="E35" s="31"/>
      <c r="F35" s="31"/>
      <c r="G35" s="12"/>
      <c r="H35" s="33"/>
      <c r="I35" s="16"/>
      <c r="J35" s="34"/>
      <c r="K35" s="18"/>
      <c r="L35" s="35"/>
      <c r="M35" s="19"/>
      <c r="N35" s="19"/>
      <c r="O35" s="35"/>
      <c r="P35" s="36"/>
      <c r="Q35" s="36"/>
      <c r="R35" s="35"/>
      <c r="S35" s="37"/>
      <c r="T35" s="37"/>
      <c r="U35" s="18"/>
      <c r="V35" s="18"/>
      <c r="W35" s="18" t="str">
        <f t="shared" si="4"/>
        <v xml:space="preserve"> </v>
      </c>
      <c r="X35" s="22"/>
      <c r="Y35" s="38"/>
      <c r="Z35" s="70">
        <f t="shared" si="2"/>
        <v>0</v>
      </c>
      <c r="AA35" s="39"/>
      <c r="AB35" s="70">
        <f t="shared" si="3"/>
        <v>0</v>
      </c>
      <c r="AC35" s="25"/>
      <c r="AD35" s="40"/>
      <c r="AE35" s="39"/>
      <c r="AF35" s="39"/>
      <c r="AG35" s="39"/>
      <c r="AH35" s="39"/>
      <c r="AI35" s="39"/>
      <c r="AJ35" s="69">
        <f t="shared" si="0"/>
        <v>0</v>
      </c>
      <c r="AK35" s="17"/>
      <c r="AL35" s="29"/>
      <c r="AM35" s="27"/>
      <c r="AN35" s="30"/>
    </row>
    <row r="36" spans="1:40" s="79" customFormat="1" ht="18.75">
      <c r="A36" s="11"/>
      <c r="B36" s="31"/>
      <c r="C36" s="32"/>
      <c r="D36" s="14" t="str">
        <f t="shared" si="1"/>
        <v/>
      </c>
      <c r="E36" s="31"/>
      <c r="F36" s="31"/>
      <c r="G36" s="12"/>
      <c r="H36" s="33"/>
      <c r="I36" s="16"/>
      <c r="J36" s="34"/>
      <c r="K36" s="18"/>
      <c r="L36" s="35"/>
      <c r="M36" s="19"/>
      <c r="N36" s="19"/>
      <c r="O36" s="35"/>
      <c r="P36" s="36"/>
      <c r="Q36" s="36"/>
      <c r="R36" s="35"/>
      <c r="S36" s="37"/>
      <c r="T36" s="37"/>
      <c r="U36" s="18"/>
      <c r="V36" s="18"/>
      <c r="W36" s="18" t="str">
        <f t="shared" si="4"/>
        <v xml:space="preserve"> </v>
      </c>
      <c r="X36" s="22"/>
      <c r="Y36" s="38"/>
      <c r="Z36" s="70">
        <f t="shared" si="2"/>
        <v>0</v>
      </c>
      <c r="AA36" s="39"/>
      <c r="AB36" s="70">
        <f t="shared" si="3"/>
        <v>0</v>
      </c>
      <c r="AC36" s="25"/>
      <c r="AD36" s="40"/>
      <c r="AE36" s="39"/>
      <c r="AF36" s="39"/>
      <c r="AG36" s="39"/>
      <c r="AH36" s="39"/>
      <c r="AI36" s="39"/>
      <c r="AJ36" s="69">
        <f t="shared" si="0"/>
        <v>0</v>
      </c>
      <c r="AK36" s="17"/>
      <c r="AL36" s="29"/>
      <c r="AM36" s="27"/>
      <c r="AN36" s="30"/>
    </row>
    <row r="37" spans="1:40" s="79" customFormat="1" ht="18.75">
      <c r="A37" s="11"/>
      <c r="B37" s="31"/>
      <c r="C37" s="32"/>
      <c r="D37" s="14" t="str">
        <f t="shared" si="1"/>
        <v/>
      </c>
      <c r="E37" s="31"/>
      <c r="F37" s="31"/>
      <c r="G37" s="12"/>
      <c r="H37" s="33"/>
      <c r="I37" s="16"/>
      <c r="J37" s="34"/>
      <c r="K37" s="18"/>
      <c r="L37" s="35"/>
      <c r="M37" s="19"/>
      <c r="N37" s="19"/>
      <c r="O37" s="35"/>
      <c r="P37" s="36"/>
      <c r="Q37" s="36"/>
      <c r="R37" s="35"/>
      <c r="S37" s="37"/>
      <c r="T37" s="37"/>
      <c r="U37" s="18"/>
      <c r="V37" s="18"/>
      <c r="W37" s="18" t="str">
        <f t="shared" si="4"/>
        <v xml:space="preserve"> </v>
      </c>
      <c r="X37" s="22"/>
      <c r="Y37" s="38"/>
      <c r="Z37" s="70">
        <f t="shared" si="2"/>
        <v>0</v>
      </c>
      <c r="AA37" s="39"/>
      <c r="AB37" s="70">
        <f t="shared" si="3"/>
        <v>0</v>
      </c>
      <c r="AC37" s="25"/>
      <c r="AD37" s="40"/>
      <c r="AE37" s="39"/>
      <c r="AF37" s="39"/>
      <c r="AG37" s="39"/>
      <c r="AH37" s="39"/>
      <c r="AI37" s="39"/>
      <c r="AJ37" s="69">
        <f t="shared" si="0"/>
        <v>0</v>
      </c>
      <c r="AK37" s="17"/>
      <c r="AL37" s="29"/>
      <c r="AM37" s="27"/>
      <c r="AN37" s="30"/>
    </row>
    <row r="38" spans="1:40" s="79" customFormat="1" ht="18.75">
      <c r="A38" s="11"/>
      <c r="B38" s="31"/>
      <c r="C38" s="32"/>
      <c r="D38" s="14" t="str">
        <f t="shared" si="1"/>
        <v/>
      </c>
      <c r="E38" s="31"/>
      <c r="F38" s="31"/>
      <c r="G38" s="12"/>
      <c r="H38" s="33"/>
      <c r="I38" s="16"/>
      <c r="J38" s="34"/>
      <c r="K38" s="18"/>
      <c r="L38" s="35"/>
      <c r="M38" s="19"/>
      <c r="N38" s="19"/>
      <c r="O38" s="35"/>
      <c r="P38" s="36"/>
      <c r="Q38" s="36"/>
      <c r="R38" s="35"/>
      <c r="S38" s="37"/>
      <c r="T38" s="37"/>
      <c r="U38" s="18"/>
      <c r="V38" s="18"/>
      <c r="W38" s="18" t="str">
        <f t="shared" si="4"/>
        <v xml:space="preserve"> </v>
      </c>
      <c r="X38" s="22"/>
      <c r="Y38" s="38"/>
      <c r="Z38" s="70">
        <f t="shared" si="2"/>
        <v>0</v>
      </c>
      <c r="AA38" s="39"/>
      <c r="AB38" s="70">
        <f t="shared" si="3"/>
        <v>0</v>
      </c>
      <c r="AC38" s="25"/>
      <c r="AD38" s="40"/>
      <c r="AE38" s="39"/>
      <c r="AF38" s="39"/>
      <c r="AG38" s="39"/>
      <c r="AH38" s="39"/>
      <c r="AI38" s="39"/>
      <c r="AJ38" s="69">
        <f t="shared" si="0"/>
        <v>0</v>
      </c>
      <c r="AK38" s="17"/>
      <c r="AL38" s="29"/>
      <c r="AM38" s="27"/>
      <c r="AN38" s="30"/>
    </row>
    <row r="39" spans="1:40" s="79" customFormat="1" ht="18.75">
      <c r="A39" s="11"/>
      <c r="B39" s="31"/>
      <c r="C39" s="32"/>
      <c r="D39" s="14" t="str">
        <f t="shared" si="1"/>
        <v/>
      </c>
      <c r="E39" s="31"/>
      <c r="F39" s="31"/>
      <c r="G39" s="12"/>
      <c r="H39" s="33"/>
      <c r="I39" s="16"/>
      <c r="J39" s="34"/>
      <c r="K39" s="18"/>
      <c r="L39" s="35"/>
      <c r="M39" s="19"/>
      <c r="N39" s="19"/>
      <c r="O39" s="35"/>
      <c r="P39" s="36"/>
      <c r="Q39" s="36"/>
      <c r="R39" s="35"/>
      <c r="S39" s="37"/>
      <c r="T39" s="37"/>
      <c r="U39" s="18"/>
      <c r="V39" s="18"/>
      <c r="W39" s="18" t="str">
        <f t="shared" si="4"/>
        <v xml:space="preserve"> </v>
      </c>
      <c r="X39" s="22"/>
      <c r="Y39" s="38"/>
      <c r="Z39" s="70">
        <f t="shared" si="2"/>
        <v>0</v>
      </c>
      <c r="AA39" s="39"/>
      <c r="AB39" s="70">
        <f t="shared" si="3"/>
        <v>0</v>
      </c>
      <c r="AC39" s="25"/>
      <c r="AD39" s="40"/>
      <c r="AE39" s="39"/>
      <c r="AF39" s="39"/>
      <c r="AG39" s="39"/>
      <c r="AH39" s="39"/>
      <c r="AI39" s="39"/>
      <c r="AJ39" s="69">
        <f t="shared" si="0"/>
        <v>0</v>
      </c>
      <c r="AK39" s="17"/>
      <c r="AL39" s="29"/>
      <c r="AM39" s="27"/>
      <c r="AN39" s="30"/>
    </row>
    <row r="40" spans="1:40" s="79" customFormat="1" ht="18.75">
      <c r="A40" s="11"/>
      <c r="B40" s="31"/>
      <c r="C40" s="32"/>
      <c r="D40" s="14" t="str">
        <f t="shared" si="1"/>
        <v/>
      </c>
      <c r="E40" s="31"/>
      <c r="F40" s="31"/>
      <c r="G40" s="12"/>
      <c r="H40" s="33"/>
      <c r="I40" s="16"/>
      <c r="J40" s="34"/>
      <c r="K40" s="18"/>
      <c r="L40" s="35"/>
      <c r="M40" s="19"/>
      <c r="N40" s="19"/>
      <c r="O40" s="35"/>
      <c r="P40" s="36"/>
      <c r="Q40" s="36"/>
      <c r="R40" s="35"/>
      <c r="S40" s="37"/>
      <c r="T40" s="37"/>
      <c r="U40" s="18"/>
      <c r="V40" s="18"/>
      <c r="W40" s="18" t="str">
        <f t="shared" si="4"/>
        <v xml:space="preserve"> </v>
      </c>
      <c r="X40" s="22"/>
      <c r="Y40" s="38"/>
      <c r="Z40" s="70">
        <f t="shared" si="2"/>
        <v>0</v>
      </c>
      <c r="AA40" s="39"/>
      <c r="AB40" s="70">
        <f t="shared" si="3"/>
        <v>0</v>
      </c>
      <c r="AC40" s="25"/>
      <c r="AD40" s="40"/>
      <c r="AE40" s="39"/>
      <c r="AF40" s="39"/>
      <c r="AG40" s="39"/>
      <c r="AH40" s="39"/>
      <c r="AI40" s="39"/>
      <c r="AJ40" s="69">
        <f t="shared" si="0"/>
        <v>0</v>
      </c>
      <c r="AK40" s="17"/>
      <c r="AL40" s="29"/>
      <c r="AM40" s="27"/>
      <c r="AN40" s="30"/>
    </row>
    <row r="41" spans="1:40" s="79" customFormat="1" ht="18.75">
      <c r="A41" s="11"/>
      <c r="B41" s="31"/>
      <c r="C41" s="32"/>
      <c r="D41" s="14" t="str">
        <f t="shared" si="1"/>
        <v/>
      </c>
      <c r="E41" s="31"/>
      <c r="F41" s="31"/>
      <c r="G41" s="12"/>
      <c r="H41" s="33"/>
      <c r="I41" s="16"/>
      <c r="J41" s="34"/>
      <c r="K41" s="18"/>
      <c r="L41" s="35"/>
      <c r="M41" s="19"/>
      <c r="N41" s="19"/>
      <c r="O41" s="35"/>
      <c r="P41" s="36"/>
      <c r="Q41" s="36"/>
      <c r="R41" s="35"/>
      <c r="S41" s="37"/>
      <c r="T41" s="37"/>
      <c r="U41" s="18"/>
      <c r="V41" s="18"/>
      <c r="W41" s="18" t="str">
        <f t="shared" si="4"/>
        <v xml:space="preserve"> </v>
      </c>
      <c r="X41" s="22"/>
      <c r="Y41" s="38"/>
      <c r="Z41" s="70">
        <f t="shared" si="2"/>
        <v>0</v>
      </c>
      <c r="AA41" s="39"/>
      <c r="AB41" s="70">
        <f t="shared" si="3"/>
        <v>0</v>
      </c>
      <c r="AC41" s="25"/>
      <c r="AD41" s="40"/>
      <c r="AE41" s="39"/>
      <c r="AF41" s="39"/>
      <c r="AG41" s="39"/>
      <c r="AH41" s="39"/>
      <c r="AI41" s="39"/>
      <c r="AJ41" s="69">
        <f t="shared" si="0"/>
        <v>0</v>
      </c>
      <c r="AK41" s="17"/>
      <c r="AL41" s="29"/>
      <c r="AM41" s="27"/>
      <c r="AN41" s="30"/>
    </row>
    <row r="42" spans="1:40" s="79" customFormat="1" ht="18.75">
      <c r="A42" s="11"/>
      <c r="B42" s="31"/>
      <c r="C42" s="32"/>
      <c r="D42" s="14" t="str">
        <f t="shared" si="1"/>
        <v/>
      </c>
      <c r="E42" s="31"/>
      <c r="F42" s="31"/>
      <c r="G42" s="12"/>
      <c r="H42" s="33"/>
      <c r="I42" s="16"/>
      <c r="J42" s="34"/>
      <c r="K42" s="18"/>
      <c r="L42" s="35"/>
      <c r="M42" s="19"/>
      <c r="N42" s="19"/>
      <c r="O42" s="35"/>
      <c r="P42" s="36"/>
      <c r="Q42" s="36"/>
      <c r="R42" s="35"/>
      <c r="S42" s="37"/>
      <c r="T42" s="37"/>
      <c r="U42" s="18"/>
      <c r="V42" s="18"/>
      <c r="W42" s="18" t="str">
        <f t="shared" si="4"/>
        <v xml:space="preserve"> </v>
      </c>
      <c r="X42" s="22"/>
      <c r="Y42" s="38"/>
      <c r="Z42" s="70">
        <f t="shared" si="2"/>
        <v>0</v>
      </c>
      <c r="AA42" s="39"/>
      <c r="AB42" s="70">
        <f t="shared" si="3"/>
        <v>0</v>
      </c>
      <c r="AC42" s="25"/>
      <c r="AD42" s="40"/>
      <c r="AE42" s="39"/>
      <c r="AF42" s="39"/>
      <c r="AG42" s="39"/>
      <c r="AH42" s="39"/>
      <c r="AI42" s="39"/>
      <c r="AJ42" s="69">
        <f t="shared" si="0"/>
        <v>0</v>
      </c>
      <c r="AK42" s="17"/>
      <c r="AL42" s="29"/>
      <c r="AM42" s="27"/>
      <c r="AN42" s="30"/>
    </row>
    <row r="43" spans="1:40" s="79" customFormat="1" ht="18.75">
      <c r="A43" s="11"/>
      <c r="B43" s="31"/>
      <c r="C43" s="32"/>
      <c r="D43" s="14" t="str">
        <f t="shared" si="1"/>
        <v/>
      </c>
      <c r="E43" s="31"/>
      <c r="F43" s="31"/>
      <c r="G43" s="12"/>
      <c r="H43" s="33"/>
      <c r="I43" s="16"/>
      <c r="J43" s="34"/>
      <c r="K43" s="18"/>
      <c r="L43" s="35"/>
      <c r="M43" s="19"/>
      <c r="N43" s="19"/>
      <c r="O43" s="35"/>
      <c r="P43" s="36"/>
      <c r="Q43" s="36"/>
      <c r="R43" s="35"/>
      <c r="S43" s="37"/>
      <c r="T43" s="37"/>
      <c r="U43" s="18"/>
      <c r="V43" s="18"/>
      <c r="W43" s="18" t="str">
        <f t="shared" si="4"/>
        <v xml:space="preserve"> </v>
      </c>
      <c r="X43" s="22"/>
      <c r="Y43" s="38"/>
      <c r="Z43" s="70">
        <f t="shared" si="2"/>
        <v>0</v>
      </c>
      <c r="AA43" s="39"/>
      <c r="AB43" s="70">
        <f t="shared" si="3"/>
        <v>0</v>
      </c>
      <c r="AC43" s="25"/>
      <c r="AD43" s="40"/>
      <c r="AE43" s="39"/>
      <c r="AF43" s="39"/>
      <c r="AG43" s="39"/>
      <c r="AH43" s="39"/>
      <c r="AI43" s="39"/>
      <c r="AJ43" s="69">
        <f t="shared" si="0"/>
        <v>0</v>
      </c>
      <c r="AK43" s="17"/>
      <c r="AL43" s="29"/>
      <c r="AM43" s="27"/>
      <c r="AN43" s="30"/>
    </row>
    <row r="44" spans="1:40" s="79" customFormat="1" ht="18.75">
      <c r="A44" s="11"/>
      <c r="B44" s="31"/>
      <c r="C44" s="32"/>
      <c r="D44" s="14" t="str">
        <f t="shared" si="1"/>
        <v/>
      </c>
      <c r="E44" s="31"/>
      <c r="F44" s="31"/>
      <c r="G44" s="12"/>
      <c r="H44" s="33"/>
      <c r="I44" s="16"/>
      <c r="J44" s="34"/>
      <c r="K44" s="18"/>
      <c r="L44" s="35"/>
      <c r="M44" s="19"/>
      <c r="N44" s="19"/>
      <c r="O44" s="35"/>
      <c r="P44" s="36"/>
      <c r="Q44" s="36"/>
      <c r="R44" s="35"/>
      <c r="S44" s="37"/>
      <c r="T44" s="37"/>
      <c r="U44" s="18"/>
      <c r="V44" s="18"/>
      <c r="W44" s="18" t="str">
        <f t="shared" si="4"/>
        <v xml:space="preserve"> </v>
      </c>
      <c r="X44" s="22"/>
      <c r="Y44" s="38"/>
      <c r="Z44" s="70">
        <f t="shared" si="2"/>
        <v>0</v>
      </c>
      <c r="AA44" s="39"/>
      <c r="AB44" s="70">
        <f t="shared" si="3"/>
        <v>0</v>
      </c>
      <c r="AC44" s="25"/>
      <c r="AD44" s="40"/>
      <c r="AE44" s="39"/>
      <c r="AF44" s="39"/>
      <c r="AG44" s="39"/>
      <c r="AH44" s="39"/>
      <c r="AI44" s="39"/>
      <c r="AJ44" s="69">
        <f t="shared" si="0"/>
        <v>0</v>
      </c>
      <c r="AK44" s="17"/>
      <c r="AL44" s="29"/>
      <c r="AM44" s="27"/>
      <c r="AN44" s="30"/>
    </row>
    <row r="45" spans="1:40" s="79" customFormat="1" ht="18.75">
      <c r="A45" s="11"/>
      <c r="B45" s="31"/>
      <c r="C45" s="32"/>
      <c r="D45" s="14" t="str">
        <f t="shared" si="1"/>
        <v/>
      </c>
      <c r="E45" s="31"/>
      <c r="F45" s="31"/>
      <c r="G45" s="12"/>
      <c r="H45" s="33"/>
      <c r="I45" s="16"/>
      <c r="J45" s="34"/>
      <c r="K45" s="18"/>
      <c r="L45" s="35"/>
      <c r="M45" s="19"/>
      <c r="N45" s="19"/>
      <c r="O45" s="35"/>
      <c r="P45" s="36"/>
      <c r="Q45" s="36"/>
      <c r="R45" s="35"/>
      <c r="S45" s="37"/>
      <c r="T45" s="37"/>
      <c r="U45" s="18"/>
      <c r="V45" s="18"/>
      <c r="W45" s="18" t="str">
        <f t="shared" si="4"/>
        <v xml:space="preserve"> </v>
      </c>
      <c r="X45" s="22"/>
      <c r="Y45" s="38"/>
      <c r="Z45" s="70">
        <f t="shared" si="2"/>
        <v>0</v>
      </c>
      <c r="AA45" s="39"/>
      <c r="AB45" s="70">
        <f t="shared" si="3"/>
        <v>0</v>
      </c>
      <c r="AC45" s="25"/>
      <c r="AD45" s="40"/>
      <c r="AE45" s="39"/>
      <c r="AF45" s="39"/>
      <c r="AG45" s="39"/>
      <c r="AH45" s="39"/>
      <c r="AI45" s="39"/>
      <c r="AJ45" s="69">
        <f t="shared" si="0"/>
        <v>0</v>
      </c>
      <c r="AK45" s="17"/>
      <c r="AL45" s="29"/>
      <c r="AM45" s="27"/>
      <c r="AN45" s="30"/>
    </row>
    <row r="46" spans="1:40" s="79" customFormat="1" ht="18.75">
      <c r="A46" s="11"/>
      <c r="B46" s="31"/>
      <c r="C46" s="32"/>
      <c r="D46" s="14" t="str">
        <f t="shared" si="1"/>
        <v/>
      </c>
      <c r="E46" s="31"/>
      <c r="F46" s="31"/>
      <c r="G46" s="12"/>
      <c r="H46" s="33"/>
      <c r="I46" s="16"/>
      <c r="J46" s="34"/>
      <c r="K46" s="18"/>
      <c r="L46" s="35"/>
      <c r="M46" s="19"/>
      <c r="N46" s="19"/>
      <c r="O46" s="35"/>
      <c r="P46" s="36"/>
      <c r="Q46" s="36"/>
      <c r="R46" s="35"/>
      <c r="S46" s="37"/>
      <c r="T46" s="37"/>
      <c r="U46" s="18"/>
      <c r="V46" s="18"/>
      <c r="W46" s="18" t="str">
        <f t="shared" si="4"/>
        <v xml:space="preserve"> </v>
      </c>
      <c r="X46" s="22"/>
      <c r="Y46" s="38"/>
      <c r="Z46" s="108">
        <f t="shared" si="2"/>
        <v>0</v>
      </c>
      <c r="AA46" s="39"/>
      <c r="AB46" s="108">
        <f t="shared" si="3"/>
        <v>0</v>
      </c>
      <c r="AC46" s="25"/>
      <c r="AD46" s="40"/>
      <c r="AE46" s="39"/>
      <c r="AF46" s="39"/>
      <c r="AG46" s="39"/>
      <c r="AH46" s="39"/>
      <c r="AI46" s="39"/>
      <c r="AJ46" s="69">
        <f t="shared" si="0"/>
        <v>0</v>
      </c>
      <c r="AK46" s="17"/>
      <c r="AL46" s="29"/>
      <c r="AM46" s="27"/>
      <c r="AN46" s="30"/>
    </row>
    <row r="47" spans="1:40" s="79" customFormat="1" ht="18.75">
      <c r="A47" s="11"/>
      <c r="B47" s="31"/>
      <c r="C47" s="32"/>
      <c r="D47" s="14" t="str">
        <f t="shared" si="1"/>
        <v/>
      </c>
      <c r="E47" s="31"/>
      <c r="F47" s="31"/>
      <c r="G47" s="12"/>
      <c r="H47" s="33"/>
      <c r="I47" s="16"/>
      <c r="J47" s="34"/>
      <c r="K47" s="18"/>
      <c r="L47" s="35"/>
      <c r="M47" s="19"/>
      <c r="N47" s="19"/>
      <c r="O47" s="35"/>
      <c r="P47" s="36"/>
      <c r="Q47" s="36"/>
      <c r="R47" s="35"/>
      <c r="S47" s="37"/>
      <c r="T47" s="37"/>
      <c r="U47" s="18"/>
      <c r="V47" s="18"/>
      <c r="W47" s="18" t="str">
        <f t="shared" si="4"/>
        <v xml:space="preserve"> </v>
      </c>
      <c r="X47" s="22"/>
      <c r="Y47" s="38"/>
      <c r="Z47" s="108">
        <f t="shared" si="2"/>
        <v>0</v>
      </c>
      <c r="AA47" s="39"/>
      <c r="AB47" s="108">
        <f t="shared" si="3"/>
        <v>0</v>
      </c>
      <c r="AC47" s="25"/>
      <c r="AD47" s="40"/>
      <c r="AE47" s="39"/>
      <c r="AF47" s="39"/>
      <c r="AG47" s="39"/>
      <c r="AH47" s="39"/>
      <c r="AI47" s="39"/>
      <c r="AJ47" s="69">
        <f t="shared" si="0"/>
        <v>0</v>
      </c>
      <c r="AK47" s="17"/>
      <c r="AL47" s="29"/>
      <c r="AM47" s="27"/>
      <c r="AN47" s="30"/>
    </row>
    <row r="48" spans="1:40" s="79" customFormat="1" ht="18.75">
      <c r="A48" s="11"/>
      <c r="B48" s="31"/>
      <c r="C48" s="32"/>
      <c r="D48" s="14" t="str">
        <f t="shared" si="1"/>
        <v/>
      </c>
      <c r="E48" s="31"/>
      <c r="F48" s="31"/>
      <c r="G48" s="12"/>
      <c r="H48" s="33"/>
      <c r="I48" s="16"/>
      <c r="J48" s="34"/>
      <c r="K48" s="18"/>
      <c r="L48" s="35"/>
      <c r="M48" s="19"/>
      <c r="N48" s="19"/>
      <c r="O48" s="35"/>
      <c r="P48" s="36"/>
      <c r="Q48" s="36"/>
      <c r="R48" s="35"/>
      <c r="S48" s="37"/>
      <c r="T48" s="37"/>
      <c r="U48" s="18"/>
      <c r="V48" s="18"/>
      <c r="W48" s="18" t="str">
        <f t="shared" si="4"/>
        <v xml:space="preserve"> </v>
      </c>
      <c r="X48" s="22"/>
      <c r="Y48" s="38"/>
      <c r="Z48" s="108">
        <f t="shared" si="2"/>
        <v>0</v>
      </c>
      <c r="AA48" s="39"/>
      <c r="AB48" s="108">
        <f t="shared" si="3"/>
        <v>0</v>
      </c>
      <c r="AC48" s="25"/>
      <c r="AD48" s="40"/>
      <c r="AE48" s="39"/>
      <c r="AF48" s="39"/>
      <c r="AG48" s="39"/>
      <c r="AH48" s="39"/>
      <c r="AI48" s="39"/>
      <c r="AJ48" s="69">
        <f t="shared" si="0"/>
        <v>0</v>
      </c>
      <c r="AK48" s="17"/>
      <c r="AL48" s="29"/>
      <c r="AM48" s="27"/>
      <c r="AN48" s="30"/>
    </row>
    <row r="49" spans="1:40" s="79" customFormat="1" ht="18.75">
      <c r="A49" s="11"/>
      <c r="B49" s="31"/>
      <c r="C49" s="32"/>
      <c r="D49" s="14" t="str">
        <f t="shared" si="1"/>
        <v/>
      </c>
      <c r="E49" s="31"/>
      <c r="F49" s="31"/>
      <c r="G49" s="12"/>
      <c r="H49" s="33"/>
      <c r="I49" s="16"/>
      <c r="J49" s="34"/>
      <c r="K49" s="18"/>
      <c r="L49" s="35"/>
      <c r="M49" s="19"/>
      <c r="N49" s="19"/>
      <c r="O49" s="35"/>
      <c r="P49" s="36"/>
      <c r="Q49" s="36"/>
      <c r="R49" s="35"/>
      <c r="S49" s="37"/>
      <c r="T49" s="37"/>
      <c r="U49" s="18"/>
      <c r="V49" s="18"/>
      <c r="W49" s="18" t="str">
        <f t="shared" si="4"/>
        <v xml:space="preserve"> </v>
      </c>
      <c r="X49" s="22"/>
      <c r="Y49" s="38"/>
      <c r="Z49" s="108">
        <f t="shared" si="2"/>
        <v>0</v>
      </c>
      <c r="AA49" s="39"/>
      <c r="AB49" s="108">
        <f t="shared" si="3"/>
        <v>0</v>
      </c>
      <c r="AC49" s="25"/>
      <c r="AD49" s="40"/>
      <c r="AE49" s="39"/>
      <c r="AF49" s="39"/>
      <c r="AG49" s="39"/>
      <c r="AH49" s="39"/>
      <c r="AI49" s="39"/>
      <c r="AJ49" s="69">
        <f t="shared" si="0"/>
        <v>0</v>
      </c>
      <c r="AK49" s="17"/>
      <c r="AL49" s="29"/>
      <c r="AM49" s="27"/>
      <c r="AN49" s="30"/>
    </row>
    <row r="50" spans="1:40" s="79" customFormat="1" ht="18.75">
      <c r="A50" s="11"/>
      <c r="B50" s="31"/>
      <c r="C50" s="32"/>
      <c r="D50" s="14" t="str">
        <f t="shared" si="1"/>
        <v/>
      </c>
      <c r="E50" s="31"/>
      <c r="F50" s="31"/>
      <c r="G50" s="12"/>
      <c r="H50" s="33"/>
      <c r="I50" s="16"/>
      <c r="J50" s="34"/>
      <c r="K50" s="18"/>
      <c r="L50" s="35"/>
      <c r="M50" s="19"/>
      <c r="N50" s="19"/>
      <c r="O50" s="35"/>
      <c r="P50" s="36"/>
      <c r="Q50" s="36"/>
      <c r="R50" s="35"/>
      <c r="S50" s="37"/>
      <c r="T50" s="37"/>
      <c r="U50" s="18"/>
      <c r="V50" s="18"/>
      <c r="W50" s="18" t="str">
        <f t="shared" si="4"/>
        <v xml:space="preserve"> </v>
      </c>
      <c r="X50" s="22"/>
      <c r="Y50" s="38"/>
      <c r="Z50" s="108">
        <f t="shared" si="2"/>
        <v>0</v>
      </c>
      <c r="AA50" s="39"/>
      <c r="AB50" s="108">
        <f t="shared" si="3"/>
        <v>0</v>
      </c>
      <c r="AC50" s="25"/>
      <c r="AD50" s="40"/>
      <c r="AE50" s="39"/>
      <c r="AF50" s="39"/>
      <c r="AG50" s="39"/>
      <c r="AH50" s="39"/>
      <c r="AI50" s="39"/>
      <c r="AJ50" s="69">
        <f t="shared" si="0"/>
        <v>0</v>
      </c>
      <c r="AK50" s="17"/>
      <c r="AL50" s="29"/>
      <c r="AM50" s="27"/>
      <c r="AN50" s="30"/>
    </row>
    <row r="51" spans="1:40" s="79" customFormat="1" ht="18.75">
      <c r="A51" s="11"/>
      <c r="B51" s="31"/>
      <c r="C51" s="32"/>
      <c r="D51" s="14" t="str">
        <f t="shared" si="1"/>
        <v/>
      </c>
      <c r="E51" s="31"/>
      <c r="F51" s="31"/>
      <c r="G51" s="12"/>
      <c r="H51" s="33"/>
      <c r="I51" s="16"/>
      <c r="J51" s="34"/>
      <c r="K51" s="18"/>
      <c r="L51" s="35"/>
      <c r="M51" s="19"/>
      <c r="N51" s="19"/>
      <c r="O51" s="35"/>
      <c r="P51" s="36"/>
      <c r="Q51" s="36"/>
      <c r="R51" s="35"/>
      <c r="S51" s="37"/>
      <c r="T51" s="37"/>
      <c r="U51" s="18"/>
      <c r="V51" s="18"/>
      <c r="W51" s="18" t="str">
        <f t="shared" si="4"/>
        <v xml:space="preserve"> </v>
      </c>
      <c r="X51" s="22"/>
      <c r="Y51" s="38"/>
      <c r="Z51" s="108">
        <f t="shared" si="2"/>
        <v>0</v>
      </c>
      <c r="AA51" s="39"/>
      <c r="AB51" s="108">
        <f t="shared" si="3"/>
        <v>0</v>
      </c>
      <c r="AC51" s="25"/>
      <c r="AD51" s="40"/>
      <c r="AE51" s="39"/>
      <c r="AF51" s="39"/>
      <c r="AG51" s="39"/>
      <c r="AH51" s="39"/>
      <c r="AI51" s="39"/>
      <c r="AJ51" s="69">
        <f t="shared" si="0"/>
        <v>0</v>
      </c>
      <c r="AK51" s="17"/>
      <c r="AL51" s="29"/>
      <c r="AM51" s="27"/>
      <c r="AN51" s="30"/>
    </row>
    <row r="52" spans="1:40" s="79" customFormat="1" ht="18.75">
      <c r="A52" s="11"/>
      <c r="B52" s="31"/>
      <c r="C52" s="32"/>
      <c r="D52" s="14" t="str">
        <f t="shared" si="1"/>
        <v/>
      </c>
      <c r="E52" s="31"/>
      <c r="F52" s="31"/>
      <c r="G52" s="12"/>
      <c r="H52" s="33"/>
      <c r="I52" s="16"/>
      <c r="J52" s="34"/>
      <c r="K52" s="18"/>
      <c r="L52" s="35"/>
      <c r="M52" s="19"/>
      <c r="N52" s="19"/>
      <c r="O52" s="35"/>
      <c r="P52" s="36"/>
      <c r="Q52" s="36"/>
      <c r="R52" s="35"/>
      <c r="S52" s="37"/>
      <c r="T52" s="37"/>
      <c r="U52" s="18"/>
      <c r="V52" s="18"/>
      <c r="W52" s="18" t="str">
        <f t="shared" si="4"/>
        <v xml:space="preserve"> </v>
      </c>
      <c r="X52" s="22"/>
      <c r="Y52" s="38"/>
      <c r="Z52" s="108">
        <f t="shared" si="2"/>
        <v>0</v>
      </c>
      <c r="AA52" s="39"/>
      <c r="AB52" s="108">
        <f t="shared" si="3"/>
        <v>0</v>
      </c>
      <c r="AC52" s="25"/>
      <c r="AD52" s="40"/>
      <c r="AE52" s="39"/>
      <c r="AF52" s="39"/>
      <c r="AG52" s="39"/>
      <c r="AH52" s="39"/>
      <c r="AI52" s="39"/>
      <c r="AJ52" s="69">
        <f t="shared" si="0"/>
        <v>0</v>
      </c>
      <c r="AK52" s="17"/>
      <c r="AL52" s="29"/>
      <c r="AM52" s="27"/>
      <c r="AN52" s="30"/>
    </row>
    <row r="53" spans="1:40" s="79" customFormat="1" ht="18.75">
      <c r="A53" s="11"/>
      <c r="B53" s="31"/>
      <c r="C53" s="32"/>
      <c r="D53" s="14" t="str">
        <f t="shared" si="1"/>
        <v/>
      </c>
      <c r="E53" s="31"/>
      <c r="F53" s="31"/>
      <c r="G53" s="12"/>
      <c r="H53" s="33"/>
      <c r="I53" s="16"/>
      <c r="J53" s="34"/>
      <c r="K53" s="18"/>
      <c r="L53" s="35"/>
      <c r="M53" s="19"/>
      <c r="N53" s="19"/>
      <c r="O53" s="35"/>
      <c r="P53" s="36"/>
      <c r="Q53" s="36"/>
      <c r="R53" s="35"/>
      <c r="S53" s="37"/>
      <c r="T53" s="37"/>
      <c r="U53" s="18"/>
      <c r="V53" s="18"/>
      <c r="W53" s="18" t="str">
        <f t="shared" si="4"/>
        <v xml:space="preserve"> </v>
      </c>
      <c r="X53" s="22"/>
      <c r="Y53" s="38"/>
      <c r="Z53" s="108">
        <f t="shared" si="2"/>
        <v>0</v>
      </c>
      <c r="AA53" s="39"/>
      <c r="AB53" s="108">
        <f t="shared" si="3"/>
        <v>0</v>
      </c>
      <c r="AC53" s="25"/>
      <c r="AD53" s="40"/>
      <c r="AE53" s="39"/>
      <c r="AF53" s="39"/>
      <c r="AG53" s="39"/>
      <c r="AH53" s="39"/>
      <c r="AI53" s="39"/>
      <c r="AJ53" s="69">
        <f t="shared" si="0"/>
        <v>0</v>
      </c>
      <c r="AK53" s="17"/>
      <c r="AL53" s="29"/>
      <c r="AM53" s="27"/>
      <c r="AN53" s="30"/>
    </row>
    <row r="54" spans="1:40" s="79" customFormat="1" ht="18.75">
      <c r="A54" s="11"/>
      <c r="B54" s="31"/>
      <c r="C54" s="32"/>
      <c r="D54" s="14" t="str">
        <f t="shared" si="1"/>
        <v/>
      </c>
      <c r="E54" s="31"/>
      <c r="F54" s="31"/>
      <c r="G54" s="12"/>
      <c r="H54" s="33"/>
      <c r="I54" s="16"/>
      <c r="J54" s="34"/>
      <c r="K54" s="18"/>
      <c r="L54" s="35"/>
      <c r="M54" s="19"/>
      <c r="N54" s="19"/>
      <c r="O54" s="35"/>
      <c r="P54" s="36"/>
      <c r="Q54" s="36"/>
      <c r="R54" s="35"/>
      <c r="S54" s="37"/>
      <c r="T54" s="37"/>
      <c r="U54" s="18"/>
      <c r="V54" s="18"/>
      <c r="W54" s="18" t="str">
        <f t="shared" si="4"/>
        <v xml:space="preserve"> </v>
      </c>
      <c r="X54" s="22"/>
      <c r="Y54" s="38"/>
      <c r="Z54" s="108">
        <f t="shared" si="2"/>
        <v>0</v>
      </c>
      <c r="AA54" s="39"/>
      <c r="AB54" s="108">
        <f t="shared" si="3"/>
        <v>0</v>
      </c>
      <c r="AC54" s="25"/>
      <c r="AD54" s="40"/>
      <c r="AE54" s="39"/>
      <c r="AF54" s="39"/>
      <c r="AG54" s="39"/>
      <c r="AH54" s="39"/>
      <c r="AI54" s="39"/>
      <c r="AJ54" s="69">
        <f t="shared" si="0"/>
        <v>0</v>
      </c>
      <c r="AK54" s="17"/>
      <c r="AL54" s="29"/>
      <c r="AM54" s="27"/>
      <c r="AN54" s="30"/>
    </row>
    <row r="55" spans="1:40" s="79" customFormat="1" ht="18.75">
      <c r="A55" s="11"/>
      <c r="B55" s="31"/>
      <c r="C55" s="32"/>
      <c r="D55" s="14" t="str">
        <f t="shared" si="1"/>
        <v/>
      </c>
      <c r="E55" s="31"/>
      <c r="F55" s="31"/>
      <c r="G55" s="12"/>
      <c r="H55" s="33"/>
      <c r="I55" s="16"/>
      <c r="J55" s="34"/>
      <c r="K55" s="18"/>
      <c r="L55" s="35"/>
      <c r="M55" s="19"/>
      <c r="N55" s="19"/>
      <c r="O55" s="35"/>
      <c r="P55" s="36"/>
      <c r="Q55" s="36"/>
      <c r="R55" s="35"/>
      <c r="S55" s="37"/>
      <c r="T55" s="37"/>
      <c r="U55" s="18"/>
      <c r="V55" s="18"/>
      <c r="W55" s="18" t="str">
        <f t="shared" si="4"/>
        <v xml:space="preserve"> </v>
      </c>
      <c r="X55" s="22"/>
      <c r="Y55" s="38"/>
      <c r="Z55" s="108">
        <f t="shared" si="2"/>
        <v>0</v>
      </c>
      <c r="AA55" s="39"/>
      <c r="AB55" s="108">
        <f t="shared" si="3"/>
        <v>0</v>
      </c>
      <c r="AC55" s="25"/>
      <c r="AD55" s="40"/>
      <c r="AE55" s="39"/>
      <c r="AF55" s="39"/>
      <c r="AG55" s="39"/>
      <c r="AH55" s="39"/>
      <c r="AI55" s="39"/>
      <c r="AJ55" s="69">
        <f t="shared" si="0"/>
        <v>0</v>
      </c>
      <c r="AK55" s="17"/>
      <c r="AL55" s="29"/>
      <c r="AM55" s="27"/>
      <c r="AN55" s="30"/>
    </row>
    <row r="56" spans="1:40" s="79" customFormat="1" ht="18.75">
      <c r="A56" s="11"/>
      <c r="B56" s="31"/>
      <c r="C56" s="32"/>
      <c r="D56" s="14" t="str">
        <f t="shared" si="1"/>
        <v/>
      </c>
      <c r="E56" s="31"/>
      <c r="F56" s="31"/>
      <c r="G56" s="12"/>
      <c r="H56" s="33"/>
      <c r="I56" s="16"/>
      <c r="J56" s="34"/>
      <c r="K56" s="18"/>
      <c r="L56" s="35"/>
      <c r="M56" s="19"/>
      <c r="N56" s="19"/>
      <c r="O56" s="35"/>
      <c r="P56" s="36"/>
      <c r="Q56" s="36"/>
      <c r="R56" s="35"/>
      <c r="S56" s="37"/>
      <c r="T56" s="37"/>
      <c r="U56" s="18"/>
      <c r="V56" s="18"/>
      <c r="W56" s="18" t="str">
        <f t="shared" si="4"/>
        <v xml:space="preserve"> </v>
      </c>
      <c r="X56" s="22"/>
      <c r="Y56" s="38"/>
      <c r="Z56" s="108">
        <f t="shared" si="2"/>
        <v>0</v>
      </c>
      <c r="AA56" s="39"/>
      <c r="AB56" s="108">
        <f t="shared" si="3"/>
        <v>0</v>
      </c>
      <c r="AC56" s="25"/>
      <c r="AD56" s="40"/>
      <c r="AE56" s="39"/>
      <c r="AF56" s="39"/>
      <c r="AG56" s="39"/>
      <c r="AH56" s="39"/>
      <c r="AI56" s="39"/>
      <c r="AJ56" s="69">
        <f t="shared" si="0"/>
        <v>0</v>
      </c>
      <c r="AK56" s="17"/>
      <c r="AL56" s="29"/>
      <c r="AM56" s="27"/>
      <c r="AN56" s="30"/>
    </row>
    <row r="57" spans="1:40" s="81" customFormat="1" ht="24" customHeight="1" thickBot="1">
      <c r="A57" s="11"/>
      <c r="B57" s="41"/>
      <c r="C57" s="42"/>
      <c r="D57" s="14" t="str">
        <f t="shared" si="1"/>
        <v/>
      </c>
      <c r="E57" s="41"/>
      <c r="F57" s="41"/>
      <c r="G57" s="12"/>
      <c r="H57" s="43"/>
      <c r="I57" s="16"/>
      <c r="J57" s="44"/>
      <c r="K57" s="18"/>
      <c r="L57" s="45"/>
      <c r="M57" s="19"/>
      <c r="N57" s="19"/>
      <c r="O57" s="45"/>
      <c r="P57" s="46"/>
      <c r="Q57" s="46"/>
      <c r="R57" s="45"/>
      <c r="S57" s="47"/>
      <c r="T57" s="47"/>
      <c r="U57" s="18"/>
      <c r="V57" s="18"/>
      <c r="W57" s="18" t="str">
        <f t="shared" si="4"/>
        <v xml:space="preserve"> </v>
      </c>
      <c r="X57" s="22"/>
      <c r="Y57" s="48"/>
      <c r="Z57" s="108">
        <f t="shared" si="2"/>
        <v>0</v>
      </c>
      <c r="AA57" s="49"/>
      <c r="AB57" s="108">
        <f t="shared" si="3"/>
        <v>0</v>
      </c>
      <c r="AC57" s="25"/>
      <c r="AD57" s="50"/>
      <c r="AE57" s="49"/>
      <c r="AF57" s="49"/>
      <c r="AG57" s="49"/>
      <c r="AH57" s="49"/>
      <c r="AI57" s="49"/>
      <c r="AJ57" s="69">
        <f t="shared" si="0"/>
        <v>0</v>
      </c>
      <c r="AK57" s="17"/>
      <c r="AL57" s="51"/>
      <c r="AM57" s="27"/>
      <c r="AN57" s="52"/>
    </row>
    <row r="58" spans="1:40" s="82" customFormat="1" ht="40.5" customHeight="1" thickBot="1">
      <c r="A58" s="53"/>
      <c r="B58" s="102" t="s">
        <v>26</v>
      </c>
      <c r="C58" s="71">
        <f>SUM(D7:D57)</f>
        <v>0</v>
      </c>
      <c r="D58" s="54"/>
      <c r="E58" s="55"/>
      <c r="F58" s="56"/>
      <c r="G58" s="56"/>
      <c r="H58" s="57"/>
      <c r="I58" s="57"/>
      <c r="J58" s="58"/>
      <c r="K58" s="58"/>
      <c r="L58" s="59"/>
      <c r="M58" s="59"/>
      <c r="N58" s="60"/>
      <c r="O58" s="104" t="s">
        <v>64</v>
      </c>
      <c r="P58" s="103">
        <f>SUM(P7:P57)</f>
        <v>0</v>
      </c>
      <c r="Q58" s="83">
        <f>SUM(Q7:Q57)</f>
        <v>0</v>
      </c>
      <c r="R58" s="61"/>
      <c r="S58" s="62"/>
      <c r="T58" s="62"/>
      <c r="U58" s="58"/>
      <c r="V58" s="58"/>
      <c r="W58" s="58"/>
      <c r="X58" s="63"/>
      <c r="Y58" s="109">
        <f>SUM(Y7:Y57)</f>
        <v>0</v>
      </c>
      <c r="Z58" s="109">
        <f>SUM(Z7:Z57)</f>
        <v>0</v>
      </c>
      <c r="AA58" s="109">
        <f>SUM(AA7:AA57)</f>
        <v>0</v>
      </c>
      <c r="AB58" s="109">
        <f>SUM(AB7:AB57)</f>
        <v>0</v>
      </c>
      <c r="AC58" s="110"/>
      <c r="AD58" s="111">
        <f t="shared" ref="AD58:AJ58" si="5">SUM(AD7:AD57)</f>
        <v>0</v>
      </c>
      <c r="AE58" s="111">
        <f t="shared" si="5"/>
        <v>0</v>
      </c>
      <c r="AF58" s="111">
        <f t="shared" si="5"/>
        <v>0</v>
      </c>
      <c r="AG58" s="111">
        <f t="shared" si="5"/>
        <v>0</v>
      </c>
      <c r="AH58" s="111">
        <f t="shared" si="5"/>
        <v>0</v>
      </c>
      <c r="AI58" s="111">
        <f t="shared" si="5"/>
        <v>0</v>
      </c>
      <c r="AJ58" s="111">
        <f t="shared" si="5"/>
        <v>0</v>
      </c>
      <c r="AK58" s="64"/>
      <c r="AL58" s="58"/>
      <c r="AM58" s="58"/>
      <c r="AN58" s="65"/>
    </row>
    <row r="59" spans="1:40">
      <c r="J59" s="67"/>
      <c r="K59" s="67"/>
      <c r="L59" s="67"/>
      <c r="M59" s="67"/>
      <c r="N59" s="67"/>
      <c r="R59" s="67"/>
      <c r="S59" s="67"/>
      <c r="T59" s="67"/>
      <c r="U59" s="67"/>
      <c r="V59" s="67"/>
      <c r="W59" s="67"/>
      <c r="X59" s="68"/>
      <c r="AK59" s="67"/>
      <c r="AM59" s="67"/>
      <c r="AN59" s="67"/>
    </row>
    <row r="62" spans="1:40" ht="18.75" hidden="1">
      <c r="A62" s="80" t="s">
        <v>43</v>
      </c>
      <c r="B62" s="80" t="s">
        <v>75</v>
      </c>
      <c r="C62" s="80" t="s">
        <v>36</v>
      </c>
      <c r="D62" s="80"/>
      <c r="E62" s="80" t="s">
        <v>13</v>
      </c>
      <c r="F62" s="80" t="s">
        <v>41</v>
      </c>
      <c r="G62" s="80" t="s">
        <v>9</v>
      </c>
      <c r="H62" s="80" t="s">
        <v>0</v>
      </c>
      <c r="I62" s="80" t="s">
        <v>11</v>
      </c>
      <c r="J62" s="80" t="s">
        <v>48</v>
      </c>
      <c r="K62" s="80" t="s">
        <v>61</v>
      </c>
      <c r="L62" s="80" t="s">
        <v>66</v>
      </c>
    </row>
    <row r="63" spans="1:40" ht="18.75" hidden="1">
      <c r="A63" s="80" t="s">
        <v>44</v>
      </c>
      <c r="B63" s="80" t="s">
        <v>76</v>
      </c>
      <c r="C63" s="80" t="s">
        <v>37</v>
      </c>
      <c r="D63" s="80"/>
      <c r="E63" s="80" t="s">
        <v>40</v>
      </c>
      <c r="F63" s="80" t="s">
        <v>118</v>
      </c>
      <c r="G63" s="80" t="s">
        <v>10</v>
      </c>
      <c r="H63" s="80" t="s">
        <v>1</v>
      </c>
      <c r="I63" s="80" t="s">
        <v>12</v>
      </c>
      <c r="J63" s="80" t="s">
        <v>49</v>
      </c>
      <c r="K63" s="80" t="s">
        <v>54</v>
      </c>
      <c r="L63" s="80" t="s">
        <v>67</v>
      </c>
    </row>
    <row r="64" spans="1:40" ht="18.75" hidden="1">
      <c r="A64" s="80" t="s">
        <v>45</v>
      </c>
      <c r="B64" s="80" t="s">
        <v>77</v>
      </c>
      <c r="C64" s="80"/>
      <c r="D64" s="80"/>
      <c r="E64" s="80"/>
      <c r="F64" s="80" t="s">
        <v>42</v>
      </c>
      <c r="G64" s="80"/>
      <c r="H64" s="80"/>
      <c r="I64" s="80"/>
      <c r="J64" s="80" t="s">
        <v>50</v>
      </c>
      <c r="K64" s="80" t="s">
        <v>53</v>
      </c>
      <c r="L64" s="80" t="s">
        <v>68</v>
      </c>
    </row>
    <row r="65" spans="1:12" ht="18.75" hidden="1">
      <c r="A65" s="80" t="s">
        <v>46</v>
      </c>
      <c r="B65" s="80" t="s">
        <v>78</v>
      </c>
      <c r="C65" s="80"/>
      <c r="D65" s="80"/>
      <c r="E65" s="80"/>
      <c r="F65" s="80" t="s">
        <v>79</v>
      </c>
      <c r="G65" s="80"/>
      <c r="H65" s="80"/>
      <c r="I65" s="80"/>
      <c r="J65" s="80" t="s">
        <v>51</v>
      </c>
      <c r="K65" s="80" t="s">
        <v>55</v>
      </c>
      <c r="L65" s="80"/>
    </row>
    <row r="66" spans="1:12" ht="18.75" hidden="1">
      <c r="A66" s="80" t="s">
        <v>47</v>
      </c>
      <c r="B66" s="80"/>
      <c r="C66" s="80"/>
      <c r="D66" s="80"/>
      <c r="E66" s="80"/>
      <c r="G66" s="80"/>
      <c r="H66" s="80"/>
      <c r="I66" s="80"/>
      <c r="J66" s="80" t="s">
        <v>119</v>
      </c>
      <c r="K66" s="80" t="s">
        <v>56</v>
      </c>
      <c r="L66" s="80"/>
    </row>
    <row r="67" spans="1:12" ht="18.75" hidden="1">
      <c r="A67" s="80"/>
      <c r="B67" s="80"/>
      <c r="C67" s="80"/>
      <c r="D67" s="80"/>
      <c r="E67" s="80"/>
      <c r="F67" s="80"/>
      <c r="G67" s="80"/>
      <c r="H67" s="80"/>
      <c r="I67" s="80"/>
      <c r="J67" s="80" t="s">
        <v>52</v>
      </c>
      <c r="K67" s="80" t="s">
        <v>57</v>
      </c>
      <c r="L67" s="80"/>
    </row>
    <row r="68" spans="1:12" ht="18.75" hidden="1">
      <c r="A68" s="80"/>
      <c r="B68" s="80"/>
      <c r="C68" s="80"/>
      <c r="D68" s="80"/>
      <c r="E68" s="80"/>
      <c r="F68" s="80"/>
      <c r="G68" s="80"/>
      <c r="H68" s="80"/>
      <c r="I68" s="80"/>
      <c r="J68" s="80" t="s">
        <v>47</v>
      </c>
      <c r="K68" s="80" t="s">
        <v>58</v>
      </c>
      <c r="L68" s="80"/>
    </row>
    <row r="69" spans="1:12" ht="18.75" hidden="1">
      <c r="A69" s="80"/>
      <c r="B69" s="80"/>
      <c r="C69" s="80"/>
      <c r="D69" s="80"/>
      <c r="E69" s="80"/>
      <c r="F69" s="80"/>
      <c r="G69" s="80"/>
      <c r="H69" s="80"/>
      <c r="I69" s="80"/>
      <c r="J69" s="79"/>
      <c r="K69" s="80"/>
      <c r="L69" s="80"/>
    </row>
    <row r="70" spans="1:12" ht="18.7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</row>
  </sheetData>
  <sheetProtection algorithmName="SHA-512" hashValue="FADl3P1RJpEC8LVC8OUmQfLtmCMTm3SqHrgg6frexac8I0/vUj0i6xbPVe8rV0m+/O3V6Ldya34AEThRRrZn7Q==" saltValue="ITjhtn+lqZ45HL+UREvf7A==" spinCount="100000" sheet="1" objects="1" scenarios="1" formatCells="0" formatColumns="0" formatRows="0" insertColumns="0" insertRows="0" insertHyperlinks="0" deleteColumns="0" deleteRows="0" sort="0" autoFilter="0" pivotTables="0"/>
  <autoFilter ref="A6:AN6"/>
  <mergeCells count="8">
    <mergeCell ref="AK5:AM5"/>
    <mergeCell ref="I5:X5"/>
    <mergeCell ref="A1:L1"/>
    <mergeCell ref="B4:F4"/>
    <mergeCell ref="A5:H5"/>
    <mergeCell ref="Y5:AC5"/>
    <mergeCell ref="AD5:AJ5"/>
    <mergeCell ref="A2:K2"/>
  </mergeCells>
  <phoneticPr fontId="11" type="noConversion"/>
  <conditionalFormatting sqref="I7:I57">
    <cfRule type="containsText" dxfId="2" priority="4" stopIfTrue="1" operator="containsText" text="Moyen">
      <formula>NOT(ISERROR(SEARCH("Moyen",I7)))</formula>
    </cfRule>
    <cfRule type="containsText" dxfId="1" priority="5" stopIfTrue="1" operator="containsText" text="Faible">
      <formula>NOT(ISERROR(SEARCH("Faible",I7)))</formula>
    </cfRule>
    <cfRule type="containsText" dxfId="0" priority="7" stopIfTrue="1" operator="containsText" text="Important">
      <formula>NOT(ISERROR(SEARCH("Important",I7)))</formula>
    </cfRule>
  </conditionalFormatting>
  <dataValidations count="11">
    <dataValidation type="list" allowBlank="1" showInputMessage="1" showErrorMessage="1" sqref="U7:U57">
      <formula1>$A$62:$A$66</formula1>
    </dataValidation>
    <dataValidation type="list" allowBlank="1" showInputMessage="1" showErrorMessage="1" sqref="G7:G57">
      <formula1>$B$62:$B$65</formula1>
    </dataValidation>
    <dataValidation type="list" allowBlank="1" showInputMessage="1" showErrorMessage="1" sqref="A7:A57">
      <formula1>$C$62:$C$63</formula1>
    </dataValidation>
    <dataValidation type="list" allowBlank="1" showInputMessage="1" showErrorMessage="1" sqref="N7:N57">
      <formula1>$E$62:$E$63</formula1>
    </dataValidation>
    <dataValidation type="list" allowBlank="1" showInputMessage="1" showErrorMessage="1" sqref="V7:V57 AC7:AC57 AM7:AM57">
      <formula1>$H$62:$H$63</formula1>
    </dataValidation>
    <dataValidation type="list" allowBlank="1" showInputMessage="1" showErrorMessage="1" sqref="W7:W57">
      <formula1>$I$62:$I$63</formula1>
    </dataValidation>
    <dataValidation type="list" allowBlank="1" showInputMessage="1" showErrorMessage="1" sqref="X7:X57">
      <formula1>$J$62:$J$68</formula1>
    </dataValidation>
    <dataValidation type="list" allowBlank="1" showInputMessage="1" showErrorMessage="1" sqref="I7:I57">
      <formula1>$L$62:$L$64</formula1>
    </dataValidation>
    <dataValidation type="list" allowBlank="1" showInputMessage="1" showErrorMessage="1" sqref="AK7:AK57">
      <formula1>$K$62:$K$68</formula1>
    </dataValidation>
    <dataValidation type="list" allowBlank="1" showInputMessage="1" showErrorMessage="1" sqref="K7:K57">
      <formula1>$G$62:$G$63</formula1>
    </dataValidation>
    <dataValidation type="list" allowBlank="1" showInputMessage="1" showErrorMessage="1" sqref="M7:M57">
      <formula1>$F$62:$F$65</formula1>
    </dataValidation>
  </dataValidations>
  <pageMargins left="0" right="0" top="0" bottom="0" header="0" footer="0"/>
  <pageSetup paperSize="8" scale="25" orientation="landscape" r:id="rId1"/>
  <headerFooter>
    <oddHeader>&amp;C&amp;D</oddHeader>
    <oddFooter>&amp;COutil mis à disposition par votre OPCO</oddFooter>
  </headerFooter>
  <ignoredErrors>
    <ignoredError sqref="W7:W57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80BC00"/>
    <pageSetUpPr fitToPage="1"/>
  </sheetPr>
  <dimension ref="A1:Y6"/>
  <sheetViews>
    <sheetView showGridLines="0" zoomScale="75" zoomScaleNormal="75" workbookViewId="0">
      <selection activeCell="A9" sqref="A9"/>
    </sheetView>
  </sheetViews>
  <sheetFormatPr baseColWidth="10" defaultRowHeight="15"/>
  <cols>
    <col min="1" max="1" width="28.42578125" style="86" customWidth="1"/>
    <col min="2" max="3" width="16.28515625" style="86" customWidth="1"/>
    <col min="4" max="4" width="12.42578125" style="86" customWidth="1"/>
    <col min="5" max="13" width="11.42578125" style="86"/>
    <col min="14" max="14" width="19.5703125" style="86" customWidth="1"/>
    <col min="15" max="15" width="13.85546875" style="86" customWidth="1"/>
    <col min="16" max="16" width="18.7109375" style="86" customWidth="1"/>
    <col min="17" max="17" width="14.7109375" style="86" customWidth="1"/>
    <col min="18" max="18" width="20.5703125" style="86" customWidth="1"/>
    <col min="19" max="19" width="13.28515625" style="86" customWidth="1"/>
    <col min="20" max="20" width="13.140625" style="86" customWidth="1"/>
    <col min="21" max="21" width="15.85546875" style="86" customWidth="1"/>
    <col min="22" max="22" width="12.7109375" style="86" customWidth="1"/>
    <col min="23" max="23" width="13" style="86" customWidth="1"/>
    <col min="24" max="24" width="19.28515625" style="86" customWidth="1"/>
    <col min="25" max="25" width="3" style="86" customWidth="1"/>
    <col min="26" max="16384" width="11.42578125" style="86"/>
  </cols>
  <sheetData>
    <row r="1" spans="1:25" s="84" customFormat="1" ht="57.75" customHeight="1">
      <c r="A1" s="135" t="s">
        <v>96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25" ht="27" thickBot="1">
      <c r="A2" s="98" t="s">
        <v>24</v>
      </c>
      <c r="B2" s="85"/>
    </row>
    <row r="3" spans="1:25" ht="19.5" customHeight="1" thickBot="1">
      <c r="A3" s="134" t="s">
        <v>84</v>
      </c>
      <c r="B3" s="133" t="s">
        <v>69</v>
      </c>
      <c r="C3" s="133"/>
      <c r="D3" s="137" t="s">
        <v>70</v>
      </c>
      <c r="E3" s="138"/>
      <c r="F3" s="138"/>
      <c r="G3" s="138"/>
      <c r="H3" s="136" t="s">
        <v>74</v>
      </c>
      <c r="I3" s="136"/>
      <c r="J3" s="87"/>
      <c r="K3" s="140" t="s">
        <v>101</v>
      </c>
      <c r="L3" s="141"/>
      <c r="M3" s="142"/>
      <c r="N3" s="139" t="s">
        <v>71</v>
      </c>
      <c r="O3" s="139"/>
      <c r="P3" s="139"/>
      <c r="Q3" s="139"/>
      <c r="R3" s="132" t="s">
        <v>72</v>
      </c>
      <c r="S3" s="132"/>
      <c r="T3" s="132"/>
      <c r="U3" s="132"/>
      <c r="V3" s="132"/>
      <c r="W3" s="132"/>
      <c r="X3" s="132"/>
    </row>
    <row r="4" spans="1:25" s="91" customFormat="1" ht="46.15" customHeight="1">
      <c r="A4" s="134"/>
      <c r="B4" s="88" t="s">
        <v>38</v>
      </c>
      <c r="C4" s="89" t="s">
        <v>39</v>
      </c>
      <c r="D4" s="114" t="s">
        <v>85</v>
      </c>
      <c r="E4" s="114" t="s">
        <v>80</v>
      </c>
      <c r="F4" s="114" t="s">
        <v>81</v>
      </c>
      <c r="G4" s="114" t="s">
        <v>82</v>
      </c>
      <c r="H4" s="114" t="s">
        <v>22</v>
      </c>
      <c r="I4" s="114" t="s">
        <v>23</v>
      </c>
      <c r="J4" s="115" t="s">
        <v>26</v>
      </c>
      <c r="K4" s="116" t="s">
        <v>98</v>
      </c>
      <c r="L4" s="116" t="s">
        <v>99</v>
      </c>
      <c r="M4" s="116" t="s">
        <v>100</v>
      </c>
      <c r="N4" s="117" t="s">
        <v>27</v>
      </c>
      <c r="O4" s="118" t="s">
        <v>28</v>
      </c>
      <c r="P4" s="118" t="s">
        <v>29</v>
      </c>
      <c r="Q4" s="118" t="s">
        <v>25</v>
      </c>
      <c r="R4" s="90" t="s">
        <v>31</v>
      </c>
      <c r="S4" s="90" t="s">
        <v>32</v>
      </c>
      <c r="T4" s="90" t="s">
        <v>33</v>
      </c>
      <c r="U4" s="90" t="s">
        <v>83</v>
      </c>
      <c r="V4" s="90" t="s">
        <v>34</v>
      </c>
      <c r="W4" s="90" t="s">
        <v>35</v>
      </c>
      <c r="X4" s="90" t="s">
        <v>30</v>
      </c>
    </row>
    <row r="5" spans="1:25" ht="23.25" customHeight="1">
      <c r="A5" s="94">
        <f>SUMIFS(plan!Q7:Q1048576,plan!AK7:AK1048576,"Clôturée")+SUMIFS(plan!Q7:Q1048576,plan!AK7:AK1048576,"En attente de remboursement")</f>
        <v>0</v>
      </c>
      <c r="B5" s="95">
        <f>COUNTIFS(plan!V7:V1048576,"Non",plan!AK7:AK1048576,"Clôturée")+COUNTIFS(plan!V7:V1048576,"Non",plan!AK7:AK1048576,"En attente de remboursement")</f>
        <v>0</v>
      </c>
      <c r="C5" s="95">
        <f>COUNTIFS(plan!V7:V1048576,"Oui",plan!AK7:AK1048576,"Clôturée")+COUNTIFS(plan!V7:V1048576,"Oui",plan!AK7:AK1048576,"En attente de remboursement")</f>
        <v>0</v>
      </c>
      <c r="D5" s="95">
        <f>COUNTIFS(plan!G7:G1048576,"Ouvrier",plan!AK7:AK1048576,"Clôturée")+COUNTIFS(plan!G7:G1048576,"Ouvrier",plan!AK7:AK1048576,"En attente de remboursement")</f>
        <v>0</v>
      </c>
      <c r="E5" s="95">
        <f>COUNTIFS(plan!G7:G1048576,"Employé",plan!AK7:AK1048576,"Clôturée")+COUNTIFS(plan!G7:G1048576,"Employé",plan!AK7:AK1048576,"En attente de remboursement")</f>
        <v>0</v>
      </c>
      <c r="F5" s="95">
        <f>COUNTIFS(plan!G7:G1048576,"Agent de maîtrise",plan!AK7:AK1048576,"Clôturée")+COUNTIFS(plan!G7:G1048576,"Agent de maîtrise",plan!AK7:AK1048576,"En attente de remboursement")</f>
        <v>0</v>
      </c>
      <c r="G5" s="95">
        <f>COUNTIFS(plan!G7:G1048576,"Ingénieur et cadre",plan!AK7:AK1048576,"Clôturée")+COUNTIFS(plan!G7:G1048576,"Ingénieur et cadre",plan!AK7:AK1048576,"En attente de remboursement")</f>
        <v>0</v>
      </c>
      <c r="H5" s="95">
        <f>COUNTIFS(plan!A7:A1048576,"Mme",plan!AK7:AK1048576,"Clôturée")+COUNTIFS(plan!A7:A1048576,"Mme",plan!AK7:AK1048576,"En attente de remboursement")</f>
        <v>0</v>
      </c>
      <c r="I5" s="95">
        <f>COUNTIFS(plan!A7:A1048576,"M.",plan!AK7:AK1048576,"Clôturée")+COUNTIFS(plan!A7:A1048576,"M.",plan!AK7:AK1048576,"En attente de remboursement")</f>
        <v>0</v>
      </c>
      <c r="J5" s="96">
        <f>COUNTIFS(plan!D7:D1048576,"1",plan!AK7:AK1048576,"Clôturée")+COUNTIFS(plan!D7:D1048576,"1",plan!AK7:AK1048576,"En attente de remboursement")</f>
        <v>0</v>
      </c>
      <c r="K5" s="96">
        <f t="array" ref="K5">MIN(IF(OR(plan!AK:AK="Clôturée",plan!AK:AK="En attente de remboursement"),plan!F:F))</f>
        <v>0</v>
      </c>
      <c r="L5" s="96">
        <f t="array" ref="L5">MAX(IF(OR(plan!AK:AK="Clôturée",plan!AK:AK="En attente de remboursement"),plan!F:F))</f>
        <v>0</v>
      </c>
      <c r="M5" s="96">
        <f>AVERAGE(K5:L5)</f>
        <v>0</v>
      </c>
      <c r="N5" s="97">
        <f>SUMIFS(plan!Y7:Y1048576,plan!AK7:AK1048576,"Clôturée")+SUMIFS(plan!Y7:Y1048576,plan!AK7:AK1048576,"En attente de remboursement")</f>
        <v>0</v>
      </c>
      <c r="O5" s="97">
        <f>SUMIFS(plan!Z7:Z1048576,plan!AK7:AK1048576,"Clôturée")+SUMIFS(plan!Z7:Z1048576,plan!AK7:AK1048576,"En attente de remboursement")</f>
        <v>0</v>
      </c>
      <c r="P5" s="97">
        <f>SUMIFS(plan!AA7:AA1048576,plan!AK7:AK1048576,"Clôturée")+SUMIFS(plan!AA7:AA1048576,plan!AK7:AK1048576,"En attente de remboursement")</f>
        <v>0</v>
      </c>
      <c r="Q5" s="97">
        <f>SUMIFS(plan!AB7:AB1048576,plan!AK7:AK1048576,"Clôturée")+SUMIFS(plan!AB7:AB1048576,plan!AK7:AK1048576,"En attente de remboursement")</f>
        <v>0</v>
      </c>
      <c r="R5" s="97">
        <f>SUMIFS(plan!AD7:AD1048576,plan!AK7:AK1048576,"Clôturée")+SUMIFS(plan!AD7:AD1048576,plan!AK7:AK1048576,"En attente de remboursement")</f>
        <v>0</v>
      </c>
      <c r="S5" s="97">
        <f>SUMIFS(plan!AE7:AE1048576,plan!AK7:AK1048576,"Clôturée")+SUMIFS(plan!AE7:AE1048576,plan!AK7:AK1048576,"En attente de remboursement")</f>
        <v>0</v>
      </c>
      <c r="T5" s="97">
        <f>SUMIFS(plan!AF7:AF1048576,plan!AK7:AK1048576,"Clôturée")+SUMIFS(plan!AF7:AF1048576,plan!AK7:AK1048576,"En attente de remboursement")</f>
        <v>0</v>
      </c>
      <c r="U5" s="97">
        <f>SUMIFS(plan!AG7:AG1048576,plan!AK7:AK1048576,"Clôturée")+SUMIFS(plan!AG7:AG1048576,plan!AK7:AK1048576,"En attente de remboursement")</f>
        <v>0</v>
      </c>
      <c r="V5" s="97">
        <f>SUMIFS(plan!AH7:AH1048576,plan!AK7:AK1048576,"Clôturée")+SUMIFS(plan!AH7:AH1048576,plan!AK7:AK1048576,"En attente de remboursement")</f>
        <v>0</v>
      </c>
      <c r="W5" s="97">
        <f>SUMIFS(plan!AI7:AI1048576,plan!AK7:AK1048576,"Clôturée")+SUMIFS(plan!AI7:AI1048576,plan!AK7:AK1048576,"En attente de remboursement")</f>
        <v>0</v>
      </c>
      <c r="X5" s="97">
        <f>SUM(R5:W5)</f>
        <v>0</v>
      </c>
      <c r="Y5" s="92"/>
    </row>
    <row r="6" spans="1:25">
      <c r="J6" s="93"/>
      <c r="K6" s="93"/>
      <c r="L6" s="93"/>
      <c r="M6" s="93"/>
    </row>
  </sheetData>
  <sheetProtection algorithmName="SHA-512" hashValue="Y96I2lcSyMkFsmMihtcyWYs+6LF23tkabZGlhy+g21LkCZNIonztjFnEF/H/wndf81xDo/re0Rx4T+Cuv9eikA==" saltValue="e1u7sd6Jlnp3aHiVuXoeGg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R3:X3"/>
    <mergeCell ref="B3:C3"/>
    <mergeCell ref="A3:A4"/>
    <mergeCell ref="A1:N1"/>
    <mergeCell ref="H3:I3"/>
    <mergeCell ref="D3:G3"/>
    <mergeCell ref="N3:Q3"/>
    <mergeCell ref="K3:M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headerFooter>
    <oddFooter>&amp;COutil mis à disposition par votre OPCO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Présentation</vt:lpstr>
      <vt:lpstr>plan</vt:lpstr>
      <vt:lpstr>Bilan</vt:lpstr>
      <vt:lpstr>Bilan!Zone_d_impression</vt:lpstr>
      <vt:lpstr>plan!Zone_d_impression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OPCO</dc:creator>
  <cp:lastModifiedBy>Lola MOREAU</cp:lastModifiedBy>
  <cp:lastPrinted>2019-06-10T18:06:56Z</cp:lastPrinted>
  <dcterms:created xsi:type="dcterms:W3CDTF">2014-01-22T14:53:49Z</dcterms:created>
  <dcterms:modified xsi:type="dcterms:W3CDTF">2019-12-19T16:13:22Z</dcterms:modified>
</cp:coreProperties>
</file>